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eitung" sheetId="1" state="visible" r:id="rId1"/>
    <sheet name="Tagesplan" sheetId="2" state="visible" r:id="rId2"/>
    <sheet name="Trades" sheetId="3" state="visible" r:id="rId3"/>
    <sheet name="Auswertun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00 &quot;$&quot;;-#,##0.00 &quot;$&quot;"/>
  </numFmts>
  <fonts count="6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i val="1"/>
      <color rgb="0064748B"/>
    </font>
    <font>
      <color rgb="0064748B"/>
    </font>
    <font>
      <name val="Calibri"/>
      <b val="1"/>
      <color rgb="00F4F4F5"/>
      <sz val="11"/>
    </font>
  </fonts>
  <fills count="4">
    <fill>
      <patternFill/>
    </fill>
    <fill>
      <patternFill patternType="gray125"/>
    </fill>
    <fill>
      <patternFill patternType="solid">
        <fgColor rgb="000A0A0F"/>
      </patternFill>
    </fill>
    <fill>
      <patternFill patternType="solid">
        <fgColor rgb="00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center" wrapText="1"/>
    </xf>
    <xf numFmtId="164" fontId="0" fillId="3" borderId="0" pivotButton="0" quotePrefix="0" xfId="0"/>
    <xf numFmtId="0" fontId="0" fillId="3" borderId="0" pivotButton="0" quotePrefix="0" xfId="0"/>
    <xf numFmtId="164" fontId="0" fillId="0" borderId="0" pivotButton="0" quotePrefix="0" xfId="0"/>
    <xf numFmtId="165" fontId="0" fillId="3" borderId="0" pivotButton="0" quotePrefix="0" xfId="0"/>
    <xf numFmtId="165" fontId="0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Trading-Tagebuch – Vorlage von Tradoloom</t>
        </is>
      </c>
    </row>
    <row r="2">
      <c r="A2" s="2" t="inlineStr">
        <is>
          <t>Kostenlose Vorlage für Excel, Numbers oder Google Sheets (Datei → Importieren).</t>
        </is>
      </c>
    </row>
    <row r="3">
      <c r="A3" s="2" t="inlineStr"/>
    </row>
    <row r="4">
      <c r="A4" s="3" t="inlineStr">
        <is>
          <t>So nutzt du sie</t>
        </is>
      </c>
    </row>
    <row r="5">
      <c r="A5" s="2" t="inlineStr">
        <is>
          <t>1. Blatt „Tagesplan“: vor Handelsbeginn Energie, Ruhe und Fokus (1–5), deinen Plan, max. Trades und dein Tageslimit eintragen.</t>
        </is>
      </c>
    </row>
    <row r="6">
      <c r="A6" s="2" t="inlineStr">
        <is>
          <t>2. Blatt „Trades“: nach jedem Trade eine Zeile. Wichtig sind die Spalten „Regeln eingehalten?“ und die Emotionen – nicht nur das Ergebnis.</t>
        </is>
      </c>
    </row>
    <row r="7">
      <c r="A7" s="2" t="inlineStr">
        <is>
          <t>3. Punktwert je Kontrakt eintragen (Wert von 1,0 Punkt in $, siehe Tabelle unten – vorher an der Kontraktspezifikation prüfen). Ergebnis und R-Vielfaches rechnet die Vorlage.</t>
        </is>
      </c>
    </row>
    <row r="8">
      <c r="A8" s="2" t="inlineStr">
        <is>
          <t>4. Blatt „Auswertung“: einmal pro Woche ansehen. Frage dich: Wie oft habe ich mich an meine Regeln gehalten – und was ist an Tagen anders, an denen ich es nicht tue?</t>
        </is>
      </c>
    </row>
    <row r="9">
      <c r="A9" s="2" t="inlineStr">
        <is>
          <t>5. Graue Zeilen mit „Beispiel“ sind erfundene Beispiele – einfach löschen.</t>
        </is>
      </c>
    </row>
    <row r="10">
      <c r="A10" s="2" t="inlineStr"/>
    </row>
    <row r="11">
      <c r="A11" s="3" t="inlineStr">
        <is>
          <t>Punktwerte (Beispiele, Stand Oktober 2026 – vor Nutzung an der Kontraktspezifikation der Börse prüfen)</t>
        </is>
      </c>
    </row>
    <row r="12">
      <c r="A12" s="2" t="inlineStr">
        <is>
          <t>E-mini S&amp;P 500 (ES): 1 Punkt = 50 $ (Tick 0,25 = 12,50 $) · Micro E-mini S&amp;P 500 (MES): 1 Punkt = 5 $ (Tick 0,25 = 1,25 $)</t>
        </is>
      </c>
    </row>
    <row r="13">
      <c r="A13" s="2" t="inlineStr">
        <is>
          <t>E-mini Nasdaq-100 (NQ): 1 Punkt = 20 $ (Tick 0,25 = 5 $) · Micro E-mini Nasdaq-100 (MNQ): 1 Punkt = 2 $ (Tick 0,25 = 0,50 $)</t>
        </is>
      </c>
    </row>
    <row r="14">
      <c r="A14" s="2" t="inlineStr"/>
    </row>
    <row r="15">
      <c r="A15" s="3" t="inlineStr">
        <is>
          <t>Hinweise</t>
        </is>
      </c>
    </row>
    <row r="16">
      <c r="A16" s="2" t="inlineStr">
        <is>
          <t>Diese Vorlage ist ein Hilfsmittel zur Selbstbeobachtung. Sie ist keine Anlageberatung und keine Empfehlung für bestimmte Geschäfte.</t>
        </is>
      </c>
    </row>
    <row r="17">
      <c r="A17" s="2" t="inlineStr">
        <is>
          <t>Der Handel mit Futures ist mit hohen Verlustrisiken verbunden.</t>
        </is>
      </c>
    </row>
    <row r="18">
      <c r="A18" s="2" t="inlineStr">
        <is>
          <t>Wenn dir das Ausfüllen zu viel wird: Tradoloom übernimmt Trades per Broker-Abgleich oder CSV-Export deines Brokers, du sprichst dein Journal nach dem Trade ein, und ein KI-Coach misst deine Trades an deinem Plan. → tradoloom.com</t>
        </is>
      </c>
    </row>
    <row r="19">
      <c r="A19" s="4" t="inlineStr">
        <is>
          <t>Diese Excel-Datei selbst lässt sich nicht in Tradoloom importieren.</t>
        </is>
      </c>
    </row>
    <row r="20">
      <c r="A20" s="2" t="inlineStr"/>
    </row>
    <row r="21">
      <c r="A21" s="5" t="inlineStr">
        <is>
          <t>© Tradoloom · Denis Erk – Tradoloom, Greven · Nutzung für eigene Zwecke frei.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46" customWidth="1" min="5" max="5"/>
    <col width="10" customWidth="1" min="6" max="6"/>
    <col width="14" customWidth="1" min="7" max="7"/>
    <col width="10" customWidth="1" min="8" max="8"/>
    <col width="14" customWidth="1" min="9" max="9"/>
    <col width="12" customWidth="1" min="10" max="10"/>
    <col width="12" customWidth="1" min="11" max="11"/>
    <col width="46" customWidth="1" min="12" max="12"/>
  </cols>
  <sheetData>
    <row r="1" ht="34" customHeight="1">
      <c r="A1" s="6" t="inlineStr">
        <is>
          <t>Datum</t>
        </is>
      </c>
      <c r="B1" s="6" t="inlineStr">
        <is>
          <t>Energie (1–5)</t>
        </is>
      </c>
      <c r="C1" s="6" t="inlineStr">
        <is>
          <t>Ruhe (1–5)</t>
        </is>
      </c>
      <c r="D1" s="6" t="inlineStr">
        <is>
          <t>Fokus (1–5)</t>
        </is>
      </c>
      <c r="E1" s="6" t="inlineStr">
        <is>
          <t>Plan für heute</t>
        </is>
      </c>
      <c r="F1" s="6" t="inlineStr">
        <is>
          <t>Max. Trades</t>
        </is>
      </c>
      <c r="G1" s="6" t="inlineStr">
        <is>
          <t>Tageslimit Verlust ($)</t>
        </is>
      </c>
      <c r="H1" s="6" t="inlineStr">
        <is>
          <t>Trades heute</t>
        </is>
      </c>
      <c r="I1" s="6" t="inlineStr">
        <is>
          <t>Ergebnis netto ($)</t>
        </is>
      </c>
      <c r="J1" s="6" t="inlineStr">
        <is>
          <t>Limit eingehalten?</t>
        </is>
      </c>
      <c r="K1" s="6" t="inlineStr">
        <is>
          <t>Plan eingehalten?</t>
        </is>
      </c>
      <c r="L1" s="6" t="inlineStr">
        <is>
          <t>Wichtigste Lehre</t>
        </is>
      </c>
    </row>
    <row r="2">
      <c r="A2" s="7" t="inlineStr">
        <is>
          <t>Beispiel</t>
        </is>
      </c>
      <c r="B2" s="8" t="n">
        <v>4</v>
      </c>
      <c r="C2" s="8" t="n">
        <v>3</v>
      </c>
      <c r="D2" s="8" t="n">
        <v>4</v>
      </c>
      <c r="E2" s="8" t="inlineStr">
        <is>
          <t>Max. 2 Trades, nur bis 11:00, nach einem Verlust 15 Min. Pause</t>
        </is>
      </c>
      <c r="F2" s="8" t="n">
        <v>2</v>
      </c>
      <c r="G2" s="8" t="n">
        <v>150</v>
      </c>
      <c r="H2" s="8">
        <f>IF(A2="","",COUNTIF(Trades!A:A,A2))</f>
        <v/>
      </c>
      <c r="I2" s="8">
        <f>IF(A2="","",SUMIF(Trades!A:A,A2,Trades!R:R))</f>
        <v/>
      </c>
      <c r="J2" s="8">
        <f>IF(OR(A2="",G2=""),"",IF(I2&gt;=-ABS(G2),"Ja","Nein"))</f>
        <v/>
      </c>
      <c r="K2" s="8" t="inlineStr">
        <is>
          <t>Nein</t>
        </is>
      </c>
      <c r="L2" s="8" t="inlineStr">
        <is>
          <t>Dritter Trade nach Verlust ohne Pause – Plus, aber gegen den Plan.</t>
        </is>
      </c>
    </row>
    <row r="3">
      <c r="A3" s="9" t="n"/>
      <c r="H3">
        <f>IF(A3="","",COUNTIF(Trades!A:A,A3))</f>
        <v/>
      </c>
      <c r="I3">
        <f>IF(A3="","",SUMIF(Trades!A:A,A3,Trades!R:R))</f>
        <v/>
      </c>
      <c r="J3">
        <f>IF(OR(A3="",G3=""),"",IF(I3&gt;=-ABS(G3),"Ja","Nein"))</f>
        <v/>
      </c>
    </row>
    <row r="4">
      <c r="A4" s="9" t="n"/>
      <c r="H4">
        <f>IF(A4="","",COUNTIF(Trades!A:A,A4))</f>
        <v/>
      </c>
      <c r="I4">
        <f>IF(A4="","",SUMIF(Trades!A:A,A4,Trades!R:R))</f>
        <v/>
      </c>
      <c r="J4">
        <f>IF(OR(A4="",G4=""),"",IF(I4&gt;=-ABS(G4),"Ja","Nein"))</f>
        <v/>
      </c>
    </row>
    <row r="5">
      <c r="A5" s="9" t="n"/>
      <c r="H5">
        <f>IF(A5="","",COUNTIF(Trades!A:A,A5))</f>
        <v/>
      </c>
      <c r="I5">
        <f>IF(A5="","",SUMIF(Trades!A:A,A5,Trades!R:R))</f>
        <v/>
      </c>
      <c r="J5">
        <f>IF(OR(A5="",G5=""),"",IF(I5&gt;=-ABS(G5),"Ja","Nein"))</f>
        <v/>
      </c>
    </row>
    <row r="6">
      <c r="A6" s="9" t="n"/>
      <c r="H6">
        <f>IF(A6="","",COUNTIF(Trades!A:A,A6))</f>
        <v/>
      </c>
      <c r="I6">
        <f>IF(A6="","",SUMIF(Trades!A:A,A6,Trades!R:R))</f>
        <v/>
      </c>
      <c r="J6">
        <f>IF(OR(A6="",G6=""),"",IF(I6&gt;=-ABS(G6),"Ja","Nein"))</f>
        <v/>
      </c>
    </row>
    <row r="7">
      <c r="A7" s="9" t="n"/>
      <c r="H7">
        <f>IF(A7="","",COUNTIF(Trades!A:A,A7))</f>
        <v/>
      </c>
      <c r="I7">
        <f>IF(A7="","",SUMIF(Trades!A:A,A7,Trades!R:R))</f>
        <v/>
      </c>
      <c r="J7">
        <f>IF(OR(A7="",G7=""),"",IF(I7&gt;=-ABS(G7),"Ja","Nein"))</f>
        <v/>
      </c>
    </row>
    <row r="8">
      <c r="A8" s="9" t="n"/>
      <c r="H8">
        <f>IF(A8="","",COUNTIF(Trades!A:A,A8))</f>
        <v/>
      </c>
      <c r="I8">
        <f>IF(A8="","",SUMIF(Trades!A:A,A8,Trades!R:R))</f>
        <v/>
      </c>
      <c r="J8">
        <f>IF(OR(A8="",G8=""),"",IF(I8&gt;=-ABS(G8),"Ja","Nein"))</f>
        <v/>
      </c>
    </row>
    <row r="9">
      <c r="A9" s="9" t="n"/>
      <c r="H9">
        <f>IF(A9="","",COUNTIF(Trades!A:A,A9))</f>
        <v/>
      </c>
      <c r="I9">
        <f>IF(A9="","",SUMIF(Trades!A:A,A9,Trades!R:R))</f>
        <v/>
      </c>
      <c r="J9">
        <f>IF(OR(A9="",G9=""),"",IF(I9&gt;=-ABS(G9),"Ja","Nein"))</f>
        <v/>
      </c>
    </row>
    <row r="10">
      <c r="A10" s="9" t="n"/>
      <c r="H10">
        <f>IF(A10="","",COUNTIF(Trades!A:A,A10))</f>
        <v/>
      </c>
      <c r="I10">
        <f>IF(A10="","",SUMIF(Trades!A:A,A10,Trades!R:R))</f>
        <v/>
      </c>
      <c r="J10">
        <f>IF(OR(A10="",G10=""),"",IF(I10&gt;=-ABS(G10),"Ja","Nein"))</f>
        <v/>
      </c>
    </row>
    <row r="11">
      <c r="A11" s="9" t="n"/>
      <c r="H11">
        <f>IF(A11="","",COUNTIF(Trades!A:A,A11))</f>
        <v/>
      </c>
      <c r="I11">
        <f>IF(A11="","",SUMIF(Trades!A:A,A11,Trades!R:R))</f>
        <v/>
      </c>
      <c r="J11">
        <f>IF(OR(A11="",G11=""),"",IF(I11&gt;=-ABS(G11),"Ja","Nein"))</f>
        <v/>
      </c>
    </row>
    <row r="12">
      <c r="A12" s="9" t="n"/>
      <c r="H12">
        <f>IF(A12="","",COUNTIF(Trades!A:A,A12))</f>
        <v/>
      </c>
      <c r="I12">
        <f>IF(A12="","",SUMIF(Trades!A:A,A12,Trades!R:R))</f>
        <v/>
      </c>
      <c r="J12">
        <f>IF(OR(A12="",G12=""),"",IF(I12&gt;=-ABS(G12),"Ja","Nein"))</f>
        <v/>
      </c>
    </row>
    <row r="13">
      <c r="A13" s="9" t="n"/>
      <c r="H13">
        <f>IF(A13="","",COUNTIF(Trades!A:A,A13))</f>
        <v/>
      </c>
      <c r="I13">
        <f>IF(A13="","",SUMIF(Trades!A:A,A13,Trades!R:R))</f>
        <v/>
      </c>
      <c r="J13">
        <f>IF(OR(A13="",G13=""),"",IF(I13&gt;=-ABS(G13),"Ja","Nein"))</f>
        <v/>
      </c>
    </row>
    <row r="14">
      <c r="A14" s="9" t="n"/>
      <c r="H14">
        <f>IF(A14="","",COUNTIF(Trades!A:A,A14))</f>
        <v/>
      </c>
      <c r="I14">
        <f>IF(A14="","",SUMIF(Trades!A:A,A14,Trades!R:R))</f>
        <v/>
      </c>
      <c r="J14">
        <f>IF(OR(A14="",G14=""),"",IF(I14&gt;=-ABS(G14),"Ja","Nein"))</f>
        <v/>
      </c>
    </row>
    <row r="15">
      <c r="A15" s="9" t="n"/>
      <c r="H15">
        <f>IF(A15="","",COUNTIF(Trades!A:A,A15))</f>
        <v/>
      </c>
      <c r="I15">
        <f>IF(A15="","",SUMIF(Trades!A:A,A15,Trades!R:R))</f>
        <v/>
      </c>
      <c r="J15">
        <f>IF(OR(A15="",G15=""),"",IF(I15&gt;=-ABS(G15),"Ja","Nein"))</f>
        <v/>
      </c>
    </row>
    <row r="16">
      <c r="A16" s="9" t="n"/>
      <c r="H16">
        <f>IF(A16="","",COUNTIF(Trades!A:A,A16))</f>
        <v/>
      </c>
      <c r="I16">
        <f>IF(A16="","",SUMIF(Trades!A:A,A16,Trades!R:R))</f>
        <v/>
      </c>
      <c r="J16">
        <f>IF(OR(A16="",G16=""),"",IF(I16&gt;=-ABS(G16),"Ja","Nein"))</f>
        <v/>
      </c>
    </row>
    <row r="17">
      <c r="A17" s="9" t="n"/>
      <c r="H17">
        <f>IF(A17="","",COUNTIF(Trades!A:A,A17))</f>
        <v/>
      </c>
      <c r="I17">
        <f>IF(A17="","",SUMIF(Trades!A:A,A17,Trades!R:R))</f>
        <v/>
      </c>
      <c r="J17">
        <f>IF(OR(A17="",G17=""),"",IF(I17&gt;=-ABS(G17),"Ja","Nein"))</f>
        <v/>
      </c>
    </row>
    <row r="18">
      <c r="A18" s="9" t="n"/>
      <c r="H18">
        <f>IF(A18="","",COUNTIF(Trades!A:A,A18))</f>
        <v/>
      </c>
      <c r="I18">
        <f>IF(A18="","",SUMIF(Trades!A:A,A18,Trades!R:R))</f>
        <v/>
      </c>
      <c r="J18">
        <f>IF(OR(A18="",G18=""),"",IF(I18&gt;=-ABS(G18),"Ja","Nein"))</f>
        <v/>
      </c>
    </row>
    <row r="19">
      <c r="A19" s="9" t="n"/>
      <c r="H19">
        <f>IF(A19="","",COUNTIF(Trades!A:A,A19))</f>
        <v/>
      </c>
      <c r="I19">
        <f>IF(A19="","",SUMIF(Trades!A:A,A19,Trades!R:R))</f>
        <v/>
      </c>
      <c r="J19">
        <f>IF(OR(A19="",G19=""),"",IF(I19&gt;=-ABS(G19),"Ja","Nein"))</f>
        <v/>
      </c>
    </row>
    <row r="20">
      <c r="A20" s="9" t="n"/>
      <c r="H20">
        <f>IF(A20="","",COUNTIF(Trades!A:A,A20))</f>
        <v/>
      </c>
      <c r="I20">
        <f>IF(A20="","",SUMIF(Trades!A:A,A20,Trades!R:R))</f>
        <v/>
      </c>
      <c r="J20">
        <f>IF(OR(A20="",G20=""),"",IF(I20&gt;=-ABS(G20),"Ja","Nein"))</f>
        <v/>
      </c>
    </row>
    <row r="21">
      <c r="A21" s="9" t="n"/>
      <c r="H21">
        <f>IF(A21="","",COUNTIF(Trades!A:A,A21))</f>
        <v/>
      </c>
      <c r="I21">
        <f>IF(A21="","",SUMIF(Trades!A:A,A21,Trades!R:R))</f>
        <v/>
      </c>
      <c r="J21">
        <f>IF(OR(A21="",G21=""),"",IF(I21&gt;=-ABS(G21),"Ja","Nein"))</f>
        <v/>
      </c>
    </row>
    <row r="22">
      <c r="A22" s="9" t="n"/>
      <c r="H22">
        <f>IF(A22="","",COUNTIF(Trades!A:A,A22))</f>
        <v/>
      </c>
      <c r="I22">
        <f>IF(A22="","",SUMIF(Trades!A:A,A22,Trades!R:R))</f>
        <v/>
      </c>
      <c r="J22">
        <f>IF(OR(A22="",G22=""),"",IF(I22&gt;=-ABS(G22),"Ja","Nein"))</f>
        <v/>
      </c>
    </row>
    <row r="23">
      <c r="A23" s="9" t="n"/>
      <c r="H23">
        <f>IF(A23="","",COUNTIF(Trades!A:A,A23))</f>
        <v/>
      </c>
      <c r="I23">
        <f>IF(A23="","",SUMIF(Trades!A:A,A23,Trades!R:R))</f>
        <v/>
      </c>
      <c r="J23">
        <f>IF(OR(A23="",G23=""),"",IF(I23&gt;=-ABS(G23),"Ja","Nein"))</f>
        <v/>
      </c>
    </row>
    <row r="24">
      <c r="A24" s="9" t="n"/>
      <c r="H24">
        <f>IF(A24="","",COUNTIF(Trades!A:A,A24))</f>
        <v/>
      </c>
      <c r="I24">
        <f>IF(A24="","",SUMIF(Trades!A:A,A24,Trades!R:R))</f>
        <v/>
      </c>
      <c r="J24">
        <f>IF(OR(A24="",G24=""),"",IF(I24&gt;=-ABS(G24),"Ja","Nein"))</f>
        <v/>
      </c>
    </row>
    <row r="25">
      <c r="A25" s="9" t="n"/>
      <c r="H25">
        <f>IF(A25="","",COUNTIF(Trades!A:A,A25))</f>
        <v/>
      </c>
      <c r="I25">
        <f>IF(A25="","",SUMIF(Trades!A:A,A25,Trades!R:R))</f>
        <v/>
      </c>
      <c r="J25">
        <f>IF(OR(A25="",G25=""),"",IF(I25&gt;=-ABS(G25),"Ja","Nein"))</f>
        <v/>
      </c>
    </row>
    <row r="26">
      <c r="A26" s="9" t="n"/>
      <c r="H26">
        <f>IF(A26="","",COUNTIF(Trades!A:A,A26))</f>
        <v/>
      </c>
      <c r="I26">
        <f>IF(A26="","",SUMIF(Trades!A:A,A26,Trades!R:R))</f>
        <v/>
      </c>
      <c r="J26">
        <f>IF(OR(A26="",G26=""),"",IF(I26&gt;=-ABS(G26),"Ja","Nein"))</f>
        <v/>
      </c>
    </row>
    <row r="27">
      <c r="A27" s="9" t="n"/>
      <c r="H27">
        <f>IF(A27="","",COUNTIF(Trades!A:A,A27))</f>
        <v/>
      </c>
      <c r="I27">
        <f>IF(A27="","",SUMIF(Trades!A:A,A27,Trades!R:R))</f>
        <v/>
      </c>
      <c r="J27">
        <f>IF(OR(A27="",G27=""),"",IF(I27&gt;=-ABS(G27),"Ja","Nein"))</f>
        <v/>
      </c>
    </row>
    <row r="28">
      <c r="A28" s="9" t="n"/>
      <c r="H28">
        <f>IF(A28="","",COUNTIF(Trades!A:A,A28))</f>
        <v/>
      </c>
      <c r="I28">
        <f>IF(A28="","",SUMIF(Trades!A:A,A28,Trades!R:R))</f>
        <v/>
      </c>
      <c r="J28">
        <f>IF(OR(A28="",G28=""),"",IF(I28&gt;=-ABS(G28),"Ja","Nein"))</f>
        <v/>
      </c>
    </row>
    <row r="29">
      <c r="A29" s="9" t="n"/>
      <c r="H29">
        <f>IF(A29="","",COUNTIF(Trades!A:A,A29))</f>
        <v/>
      </c>
      <c r="I29">
        <f>IF(A29="","",SUMIF(Trades!A:A,A29,Trades!R:R))</f>
        <v/>
      </c>
      <c r="J29">
        <f>IF(OR(A29="",G29=""),"",IF(I29&gt;=-ABS(G29),"Ja","Nein"))</f>
        <v/>
      </c>
    </row>
    <row r="30">
      <c r="A30" s="9" t="n"/>
      <c r="H30">
        <f>IF(A30="","",COUNTIF(Trades!A:A,A30))</f>
        <v/>
      </c>
      <c r="I30">
        <f>IF(A30="","",SUMIF(Trades!A:A,A30,Trades!R:R))</f>
        <v/>
      </c>
      <c r="J30">
        <f>IF(OR(A30="",G30=""),"",IF(I30&gt;=-ABS(G30),"Ja","Nein"))</f>
        <v/>
      </c>
    </row>
    <row r="31">
      <c r="A31" s="9" t="n"/>
      <c r="H31">
        <f>IF(A31="","",COUNTIF(Trades!A:A,A31))</f>
        <v/>
      </c>
      <c r="I31">
        <f>IF(A31="","",SUMIF(Trades!A:A,A31,Trades!R:R))</f>
        <v/>
      </c>
      <c r="J31">
        <f>IF(OR(A31="",G31=""),"",IF(I31&gt;=-ABS(G31),"Ja","Nein"))</f>
        <v/>
      </c>
    </row>
    <row r="32">
      <c r="A32" s="9" t="n"/>
      <c r="H32">
        <f>IF(A32="","",COUNTIF(Trades!A:A,A32))</f>
        <v/>
      </c>
      <c r="I32">
        <f>IF(A32="","",SUMIF(Trades!A:A,A32,Trades!R:R))</f>
        <v/>
      </c>
      <c r="J32">
        <f>IF(OR(A32="",G32=""),"",IF(I32&gt;=-ABS(G32),"Ja","Nein"))</f>
        <v/>
      </c>
    </row>
    <row r="33">
      <c r="A33" s="9" t="n"/>
      <c r="H33">
        <f>IF(A33="","",COUNTIF(Trades!A:A,A33))</f>
        <v/>
      </c>
      <c r="I33">
        <f>IF(A33="","",SUMIF(Trades!A:A,A33,Trades!R:R))</f>
        <v/>
      </c>
      <c r="J33">
        <f>IF(OR(A33="",G33=""),"",IF(I33&gt;=-ABS(G33),"Ja","Nein"))</f>
        <v/>
      </c>
    </row>
    <row r="34">
      <c r="A34" s="9" t="n"/>
      <c r="H34">
        <f>IF(A34="","",COUNTIF(Trades!A:A,A34))</f>
        <v/>
      </c>
      <c r="I34">
        <f>IF(A34="","",SUMIF(Trades!A:A,A34,Trades!R:R))</f>
        <v/>
      </c>
      <c r="J34">
        <f>IF(OR(A34="",G34=""),"",IF(I34&gt;=-ABS(G34),"Ja","Nein"))</f>
        <v/>
      </c>
    </row>
    <row r="35">
      <c r="A35" s="9" t="n"/>
      <c r="H35">
        <f>IF(A35="","",COUNTIF(Trades!A:A,A35))</f>
        <v/>
      </c>
      <c r="I35">
        <f>IF(A35="","",SUMIF(Trades!A:A,A35,Trades!R:R))</f>
        <v/>
      </c>
      <c r="J35">
        <f>IF(OR(A35="",G35=""),"",IF(I35&gt;=-ABS(G35),"Ja","Nein"))</f>
        <v/>
      </c>
    </row>
    <row r="36">
      <c r="A36" s="9" t="n"/>
      <c r="H36">
        <f>IF(A36="","",COUNTIF(Trades!A:A,A36))</f>
        <v/>
      </c>
      <c r="I36">
        <f>IF(A36="","",SUMIF(Trades!A:A,A36,Trades!R:R))</f>
        <v/>
      </c>
      <c r="J36">
        <f>IF(OR(A36="",G36=""),"",IF(I36&gt;=-ABS(G36),"Ja","Nein"))</f>
        <v/>
      </c>
    </row>
    <row r="37">
      <c r="A37" s="9" t="n"/>
      <c r="H37">
        <f>IF(A37="","",COUNTIF(Trades!A:A,A37))</f>
        <v/>
      </c>
      <c r="I37">
        <f>IF(A37="","",SUMIF(Trades!A:A,A37,Trades!R:R))</f>
        <v/>
      </c>
      <c r="J37">
        <f>IF(OR(A37="",G37=""),"",IF(I37&gt;=-ABS(G37),"Ja","Nein"))</f>
        <v/>
      </c>
    </row>
    <row r="38">
      <c r="A38" s="9" t="n"/>
      <c r="H38">
        <f>IF(A38="","",COUNTIF(Trades!A:A,A38))</f>
        <v/>
      </c>
      <c r="I38">
        <f>IF(A38="","",SUMIF(Trades!A:A,A38,Trades!R:R))</f>
        <v/>
      </c>
      <c r="J38">
        <f>IF(OR(A38="",G38=""),"",IF(I38&gt;=-ABS(G38),"Ja","Nein"))</f>
        <v/>
      </c>
    </row>
    <row r="39">
      <c r="A39" s="9" t="n"/>
      <c r="H39">
        <f>IF(A39="","",COUNTIF(Trades!A:A,A39))</f>
        <v/>
      </c>
      <c r="I39">
        <f>IF(A39="","",SUMIF(Trades!A:A,A39,Trades!R:R))</f>
        <v/>
      </c>
      <c r="J39">
        <f>IF(OR(A39="",G39=""),"",IF(I39&gt;=-ABS(G39),"Ja","Nein"))</f>
        <v/>
      </c>
    </row>
    <row r="40">
      <c r="A40" s="9" t="n"/>
      <c r="H40">
        <f>IF(A40="","",COUNTIF(Trades!A:A,A40))</f>
        <v/>
      </c>
      <c r="I40">
        <f>IF(A40="","",SUMIF(Trades!A:A,A40,Trades!R:R))</f>
        <v/>
      </c>
      <c r="J40">
        <f>IF(OR(A40="",G40=""),"",IF(I40&gt;=-ABS(G40),"Ja","Nein"))</f>
        <v/>
      </c>
    </row>
    <row r="41">
      <c r="A41" s="9" t="n"/>
      <c r="H41">
        <f>IF(A41="","",COUNTIF(Trades!A:A,A41))</f>
        <v/>
      </c>
      <c r="I41">
        <f>IF(A41="","",SUMIF(Trades!A:A,A41,Trades!R:R))</f>
        <v/>
      </c>
      <c r="J41">
        <f>IF(OR(A41="",G41=""),"",IF(I41&gt;=-ABS(G41),"Ja","Nein"))</f>
        <v/>
      </c>
    </row>
    <row r="42">
      <c r="A42" s="9" t="n"/>
      <c r="H42">
        <f>IF(A42="","",COUNTIF(Trades!A:A,A42))</f>
        <v/>
      </c>
      <c r="I42">
        <f>IF(A42="","",SUMIF(Trades!A:A,A42,Trades!R:R))</f>
        <v/>
      </c>
      <c r="J42">
        <f>IF(OR(A42="",G42=""),"",IF(I42&gt;=-ABS(G42),"Ja","Nein"))</f>
        <v/>
      </c>
    </row>
    <row r="43">
      <c r="A43" s="9" t="n"/>
      <c r="H43">
        <f>IF(A43="","",COUNTIF(Trades!A:A,A43))</f>
        <v/>
      </c>
      <c r="I43">
        <f>IF(A43="","",SUMIF(Trades!A:A,A43,Trades!R:R))</f>
        <v/>
      </c>
      <c r="J43">
        <f>IF(OR(A43="",G43=""),"",IF(I43&gt;=-ABS(G43),"Ja","Nein"))</f>
        <v/>
      </c>
    </row>
    <row r="44">
      <c r="A44" s="9" t="n"/>
      <c r="H44">
        <f>IF(A44="","",COUNTIF(Trades!A:A,A44))</f>
        <v/>
      </c>
      <c r="I44">
        <f>IF(A44="","",SUMIF(Trades!A:A,A44,Trades!R:R))</f>
        <v/>
      </c>
      <c r="J44">
        <f>IF(OR(A44="",G44=""),"",IF(I44&gt;=-ABS(G44),"Ja","Nein"))</f>
        <v/>
      </c>
    </row>
    <row r="45">
      <c r="A45" s="9" t="n"/>
      <c r="H45">
        <f>IF(A45="","",COUNTIF(Trades!A:A,A45))</f>
        <v/>
      </c>
      <c r="I45">
        <f>IF(A45="","",SUMIF(Trades!A:A,A45,Trades!R:R))</f>
        <v/>
      </c>
      <c r="J45">
        <f>IF(OR(A45="",G45=""),"",IF(I45&gt;=-ABS(G45),"Ja","Nein"))</f>
        <v/>
      </c>
    </row>
    <row r="46">
      <c r="A46" s="9" t="n"/>
      <c r="H46">
        <f>IF(A46="","",COUNTIF(Trades!A:A,A46))</f>
        <v/>
      </c>
      <c r="I46">
        <f>IF(A46="","",SUMIF(Trades!A:A,A46,Trades!R:R))</f>
        <v/>
      </c>
      <c r="J46">
        <f>IF(OR(A46="",G46=""),"",IF(I46&gt;=-ABS(G46),"Ja","Nein"))</f>
        <v/>
      </c>
    </row>
    <row r="47">
      <c r="A47" s="9" t="n"/>
      <c r="H47">
        <f>IF(A47="","",COUNTIF(Trades!A:A,A47))</f>
        <v/>
      </c>
      <c r="I47">
        <f>IF(A47="","",SUMIF(Trades!A:A,A47,Trades!R:R))</f>
        <v/>
      </c>
      <c r="J47">
        <f>IF(OR(A47="",G47=""),"",IF(I47&gt;=-ABS(G47),"Ja","Nein"))</f>
        <v/>
      </c>
    </row>
    <row r="48">
      <c r="A48" s="9" t="n"/>
      <c r="H48">
        <f>IF(A48="","",COUNTIF(Trades!A:A,A48))</f>
        <v/>
      </c>
      <c r="I48">
        <f>IF(A48="","",SUMIF(Trades!A:A,A48,Trades!R:R))</f>
        <v/>
      </c>
      <c r="J48">
        <f>IF(OR(A48="",G48=""),"",IF(I48&gt;=-ABS(G48),"Ja","Nein"))</f>
        <v/>
      </c>
    </row>
    <row r="49">
      <c r="A49" s="9" t="n"/>
      <c r="H49">
        <f>IF(A49="","",COUNTIF(Trades!A:A,A49))</f>
        <v/>
      </c>
      <c r="I49">
        <f>IF(A49="","",SUMIF(Trades!A:A,A49,Trades!R:R))</f>
        <v/>
      </c>
      <c r="J49">
        <f>IF(OR(A49="",G49=""),"",IF(I49&gt;=-ABS(G49),"Ja","Nein"))</f>
        <v/>
      </c>
    </row>
    <row r="50">
      <c r="A50" s="9" t="n"/>
      <c r="H50">
        <f>IF(A50="","",COUNTIF(Trades!A:A,A50))</f>
        <v/>
      </c>
      <c r="I50">
        <f>IF(A50="","",SUMIF(Trades!A:A,A50,Trades!R:R))</f>
        <v/>
      </c>
      <c r="J50">
        <f>IF(OR(A50="",G50=""),"",IF(I50&gt;=-ABS(G50),"Ja","Nein"))</f>
        <v/>
      </c>
    </row>
    <row r="51">
      <c r="A51" s="9" t="n"/>
      <c r="H51">
        <f>IF(A51="","",COUNTIF(Trades!A:A,A51))</f>
        <v/>
      </c>
      <c r="I51">
        <f>IF(A51="","",SUMIF(Trades!A:A,A51,Trades!R:R))</f>
        <v/>
      </c>
      <c r="J51">
        <f>IF(OR(A51="",G51=""),"",IF(I51&gt;=-ABS(G51),"Ja","Nein"))</f>
        <v/>
      </c>
    </row>
    <row r="52">
      <c r="A52" s="9" t="n"/>
      <c r="H52">
        <f>IF(A52="","",COUNTIF(Trades!A:A,A52))</f>
        <v/>
      </c>
      <c r="I52">
        <f>IF(A52="","",SUMIF(Trades!A:A,A52,Trades!R:R))</f>
        <v/>
      </c>
      <c r="J52">
        <f>IF(OR(A52="",G52=""),"",IF(I52&gt;=-ABS(G52),"Ja","Nein"))</f>
        <v/>
      </c>
    </row>
    <row r="53">
      <c r="A53" s="9" t="n"/>
      <c r="H53">
        <f>IF(A53="","",COUNTIF(Trades!A:A,A53))</f>
        <v/>
      </c>
      <c r="I53">
        <f>IF(A53="","",SUMIF(Trades!A:A,A53,Trades!R:R))</f>
        <v/>
      </c>
      <c r="J53">
        <f>IF(OR(A53="",G53=""),"",IF(I53&gt;=-ABS(G53),"Ja","Nein"))</f>
        <v/>
      </c>
    </row>
    <row r="54">
      <c r="A54" s="9" t="n"/>
      <c r="H54">
        <f>IF(A54="","",COUNTIF(Trades!A:A,A54))</f>
        <v/>
      </c>
      <c r="I54">
        <f>IF(A54="","",SUMIF(Trades!A:A,A54,Trades!R:R))</f>
        <v/>
      </c>
      <c r="J54">
        <f>IF(OR(A54="",G54=""),"",IF(I54&gt;=-ABS(G54),"Ja","Nein"))</f>
        <v/>
      </c>
    </row>
    <row r="55">
      <c r="A55" s="9" t="n"/>
      <c r="H55">
        <f>IF(A55="","",COUNTIF(Trades!A:A,A55))</f>
        <v/>
      </c>
      <c r="I55">
        <f>IF(A55="","",SUMIF(Trades!A:A,A55,Trades!R:R))</f>
        <v/>
      </c>
      <c r="J55">
        <f>IF(OR(A55="",G55=""),"",IF(I55&gt;=-ABS(G55),"Ja","Nein"))</f>
        <v/>
      </c>
    </row>
    <row r="56">
      <c r="A56" s="9" t="n"/>
      <c r="H56">
        <f>IF(A56="","",COUNTIF(Trades!A:A,A56))</f>
        <v/>
      </c>
      <c r="I56">
        <f>IF(A56="","",SUMIF(Trades!A:A,A56,Trades!R:R))</f>
        <v/>
      </c>
      <c r="J56">
        <f>IF(OR(A56="",G56=""),"",IF(I56&gt;=-ABS(G56),"Ja","Nein"))</f>
        <v/>
      </c>
    </row>
    <row r="57">
      <c r="A57" s="9" t="n"/>
      <c r="H57">
        <f>IF(A57="","",COUNTIF(Trades!A:A,A57))</f>
        <v/>
      </c>
      <c r="I57">
        <f>IF(A57="","",SUMIF(Trades!A:A,A57,Trades!R:R))</f>
        <v/>
      </c>
      <c r="J57">
        <f>IF(OR(A57="",G57=""),"",IF(I57&gt;=-ABS(G57),"Ja","Nein"))</f>
        <v/>
      </c>
    </row>
    <row r="58">
      <c r="A58" s="9" t="n"/>
      <c r="H58">
        <f>IF(A58="","",COUNTIF(Trades!A:A,A58))</f>
        <v/>
      </c>
      <c r="I58">
        <f>IF(A58="","",SUMIF(Trades!A:A,A58,Trades!R:R))</f>
        <v/>
      </c>
      <c r="J58">
        <f>IF(OR(A58="",G58=""),"",IF(I58&gt;=-ABS(G58),"Ja","Nein"))</f>
        <v/>
      </c>
    </row>
    <row r="59">
      <c r="A59" s="9" t="n"/>
      <c r="H59">
        <f>IF(A59="","",COUNTIF(Trades!A:A,A59))</f>
        <v/>
      </c>
      <c r="I59">
        <f>IF(A59="","",SUMIF(Trades!A:A,A59,Trades!R:R))</f>
        <v/>
      </c>
      <c r="J59">
        <f>IF(OR(A59="",G59=""),"",IF(I59&gt;=-ABS(G59),"Ja","Nein"))</f>
        <v/>
      </c>
    </row>
    <row r="60">
      <c r="A60" s="9" t="n"/>
      <c r="H60">
        <f>IF(A60="","",COUNTIF(Trades!A:A,A60))</f>
        <v/>
      </c>
      <c r="I60">
        <f>IF(A60="","",SUMIF(Trades!A:A,A60,Trades!R:R))</f>
        <v/>
      </c>
      <c r="J60">
        <f>IF(OR(A60="",G60=""),"",IF(I60&gt;=-ABS(G60),"Ja","Nein"))</f>
        <v/>
      </c>
    </row>
    <row r="61">
      <c r="A61" s="9" t="n"/>
      <c r="H61">
        <f>IF(A61="","",COUNTIF(Trades!A:A,A61))</f>
        <v/>
      </c>
      <c r="I61">
        <f>IF(A61="","",SUMIF(Trades!A:A,A61,Trades!R:R))</f>
        <v/>
      </c>
      <c r="J61">
        <f>IF(OR(A61="",G61=""),"",IF(I61&gt;=-ABS(G61),"Ja","Nein"))</f>
        <v/>
      </c>
    </row>
    <row r="62">
      <c r="A62" s="9" t="n"/>
      <c r="H62">
        <f>IF(A62="","",COUNTIF(Trades!A:A,A62))</f>
        <v/>
      </c>
      <c r="I62">
        <f>IF(A62="","",SUMIF(Trades!A:A,A62,Trades!R:R))</f>
        <v/>
      </c>
      <c r="J62">
        <f>IF(OR(A62="",G62=""),"",IF(I62&gt;=-ABS(G62),"Ja","Nein"))</f>
        <v/>
      </c>
    </row>
    <row r="63">
      <c r="A63" s="9" t="n"/>
      <c r="H63">
        <f>IF(A63="","",COUNTIF(Trades!A:A,A63))</f>
        <v/>
      </c>
      <c r="I63">
        <f>IF(A63="","",SUMIF(Trades!A:A,A63,Trades!R:R))</f>
        <v/>
      </c>
      <c r="J63">
        <f>IF(OR(A63="",G63=""),"",IF(I63&gt;=-ABS(G63),"Ja","Nein"))</f>
        <v/>
      </c>
    </row>
    <row r="64">
      <c r="A64" s="9" t="n"/>
      <c r="H64">
        <f>IF(A64="","",COUNTIF(Trades!A:A,A64))</f>
        <v/>
      </c>
      <c r="I64">
        <f>IF(A64="","",SUMIF(Trades!A:A,A64,Trades!R:R))</f>
        <v/>
      </c>
      <c r="J64">
        <f>IF(OR(A64="",G64=""),"",IF(I64&gt;=-ABS(G64),"Ja","Nein"))</f>
        <v/>
      </c>
    </row>
    <row r="65">
      <c r="A65" s="9" t="n"/>
      <c r="H65">
        <f>IF(A65="","",COUNTIF(Trades!A:A,A65))</f>
        <v/>
      </c>
      <c r="I65">
        <f>IF(A65="","",SUMIF(Trades!A:A,A65,Trades!R:R))</f>
        <v/>
      </c>
      <c r="J65">
        <f>IF(OR(A65="",G65=""),"",IF(I65&gt;=-ABS(G65),"Ja","Nein"))</f>
        <v/>
      </c>
    </row>
    <row r="66">
      <c r="A66" s="9" t="n"/>
      <c r="H66">
        <f>IF(A66="","",COUNTIF(Trades!A:A,A66))</f>
        <v/>
      </c>
      <c r="I66">
        <f>IF(A66="","",SUMIF(Trades!A:A,A66,Trades!R:R))</f>
        <v/>
      </c>
      <c r="J66">
        <f>IF(OR(A66="",G66=""),"",IF(I66&gt;=-ABS(G66),"Ja","Nein"))</f>
        <v/>
      </c>
    </row>
    <row r="67">
      <c r="A67" s="9" t="n"/>
      <c r="H67">
        <f>IF(A67="","",COUNTIF(Trades!A:A,A67))</f>
        <v/>
      </c>
      <c r="I67">
        <f>IF(A67="","",SUMIF(Trades!A:A,A67,Trades!R:R))</f>
        <v/>
      </c>
      <c r="J67">
        <f>IF(OR(A67="",G67=""),"",IF(I67&gt;=-ABS(G67),"Ja","Nein"))</f>
        <v/>
      </c>
    </row>
    <row r="68">
      <c r="A68" s="9" t="n"/>
      <c r="H68">
        <f>IF(A68="","",COUNTIF(Trades!A:A,A68))</f>
        <v/>
      </c>
      <c r="I68">
        <f>IF(A68="","",SUMIF(Trades!A:A,A68,Trades!R:R))</f>
        <v/>
      </c>
      <c r="J68">
        <f>IF(OR(A68="",G68=""),"",IF(I68&gt;=-ABS(G68),"Ja","Nein"))</f>
        <v/>
      </c>
    </row>
    <row r="69">
      <c r="A69" s="9" t="n"/>
      <c r="H69">
        <f>IF(A69="","",COUNTIF(Trades!A:A,A69))</f>
        <v/>
      </c>
      <c r="I69">
        <f>IF(A69="","",SUMIF(Trades!A:A,A69,Trades!R:R))</f>
        <v/>
      </c>
      <c r="J69">
        <f>IF(OR(A69="",G69=""),"",IF(I69&gt;=-ABS(G69),"Ja","Nein"))</f>
        <v/>
      </c>
    </row>
    <row r="70">
      <c r="A70" s="9" t="n"/>
      <c r="H70">
        <f>IF(A70="","",COUNTIF(Trades!A:A,A70))</f>
        <v/>
      </c>
      <c r="I70">
        <f>IF(A70="","",SUMIF(Trades!A:A,A70,Trades!R:R))</f>
        <v/>
      </c>
      <c r="J70">
        <f>IF(OR(A70="",G70=""),"",IF(I70&gt;=-ABS(G70),"Ja","Nein"))</f>
        <v/>
      </c>
    </row>
    <row r="71">
      <c r="A71" s="9" t="n"/>
      <c r="H71">
        <f>IF(A71="","",COUNTIF(Trades!A:A,A71))</f>
        <v/>
      </c>
      <c r="I71">
        <f>IF(A71="","",SUMIF(Trades!A:A,A71,Trades!R:R))</f>
        <v/>
      </c>
      <c r="J71">
        <f>IF(OR(A71="",G71=""),"",IF(I71&gt;=-ABS(G71),"Ja","Nein"))</f>
        <v/>
      </c>
    </row>
    <row r="72">
      <c r="A72" s="9" t="n"/>
      <c r="H72">
        <f>IF(A72="","",COUNTIF(Trades!A:A,A72))</f>
        <v/>
      </c>
      <c r="I72">
        <f>IF(A72="","",SUMIF(Trades!A:A,A72,Trades!R:R))</f>
        <v/>
      </c>
      <c r="J72">
        <f>IF(OR(A72="",G72=""),"",IF(I72&gt;=-ABS(G72),"Ja","Nein"))</f>
        <v/>
      </c>
    </row>
    <row r="73">
      <c r="A73" s="9" t="n"/>
      <c r="H73">
        <f>IF(A73="","",COUNTIF(Trades!A:A,A73))</f>
        <v/>
      </c>
      <c r="I73">
        <f>IF(A73="","",SUMIF(Trades!A:A,A73,Trades!R:R))</f>
        <v/>
      </c>
      <c r="J73">
        <f>IF(OR(A73="",G73=""),"",IF(I73&gt;=-ABS(G73),"Ja","Nein"))</f>
        <v/>
      </c>
    </row>
    <row r="74">
      <c r="A74" s="9" t="n"/>
      <c r="H74">
        <f>IF(A74="","",COUNTIF(Trades!A:A,A74))</f>
        <v/>
      </c>
      <c r="I74">
        <f>IF(A74="","",SUMIF(Trades!A:A,A74,Trades!R:R))</f>
        <v/>
      </c>
      <c r="J74">
        <f>IF(OR(A74="",G74=""),"",IF(I74&gt;=-ABS(G74),"Ja","Nein"))</f>
        <v/>
      </c>
    </row>
    <row r="75">
      <c r="A75" s="9" t="n"/>
      <c r="H75">
        <f>IF(A75="","",COUNTIF(Trades!A:A,A75))</f>
        <v/>
      </c>
      <c r="I75">
        <f>IF(A75="","",SUMIF(Trades!A:A,A75,Trades!R:R))</f>
        <v/>
      </c>
      <c r="J75">
        <f>IF(OR(A75="",G75=""),"",IF(I75&gt;=-ABS(G75),"Ja","Nein"))</f>
        <v/>
      </c>
    </row>
    <row r="76">
      <c r="A76" s="9" t="n"/>
      <c r="H76">
        <f>IF(A76="","",COUNTIF(Trades!A:A,A76))</f>
        <v/>
      </c>
      <c r="I76">
        <f>IF(A76="","",SUMIF(Trades!A:A,A76,Trades!R:R))</f>
        <v/>
      </c>
      <c r="J76">
        <f>IF(OR(A76="",G76=""),"",IF(I76&gt;=-ABS(G76),"Ja","Nein"))</f>
        <v/>
      </c>
    </row>
    <row r="77">
      <c r="A77" s="9" t="n"/>
      <c r="H77">
        <f>IF(A77="","",COUNTIF(Trades!A:A,A77))</f>
        <v/>
      </c>
      <c r="I77">
        <f>IF(A77="","",SUMIF(Trades!A:A,A77,Trades!R:R))</f>
        <v/>
      </c>
      <c r="J77">
        <f>IF(OR(A77="",G77=""),"",IF(I77&gt;=-ABS(G77),"Ja","Nein"))</f>
        <v/>
      </c>
    </row>
    <row r="78">
      <c r="A78" s="9" t="n"/>
      <c r="H78">
        <f>IF(A78="","",COUNTIF(Trades!A:A,A78))</f>
        <v/>
      </c>
      <c r="I78">
        <f>IF(A78="","",SUMIF(Trades!A:A,A78,Trades!R:R))</f>
        <v/>
      </c>
      <c r="J78">
        <f>IF(OR(A78="",G78=""),"",IF(I78&gt;=-ABS(G78),"Ja","Nein"))</f>
        <v/>
      </c>
    </row>
    <row r="79">
      <c r="A79" s="9" t="n"/>
      <c r="H79">
        <f>IF(A79="","",COUNTIF(Trades!A:A,A79))</f>
        <v/>
      </c>
      <c r="I79">
        <f>IF(A79="","",SUMIF(Trades!A:A,A79,Trades!R:R))</f>
        <v/>
      </c>
      <c r="J79">
        <f>IF(OR(A79="",G79=""),"",IF(I79&gt;=-ABS(G79),"Ja","Nein"))</f>
        <v/>
      </c>
    </row>
    <row r="80">
      <c r="A80" s="9" t="n"/>
      <c r="H80">
        <f>IF(A80="","",COUNTIF(Trades!A:A,A80))</f>
        <v/>
      </c>
      <c r="I80">
        <f>IF(A80="","",SUMIF(Trades!A:A,A80,Trades!R:R))</f>
        <v/>
      </c>
      <c r="J80">
        <f>IF(OR(A80="",G80=""),"",IF(I80&gt;=-ABS(G80),"Ja","Nein"))</f>
        <v/>
      </c>
    </row>
    <row r="81">
      <c r="A81" s="9" t="n"/>
      <c r="H81">
        <f>IF(A81="","",COUNTIF(Trades!A:A,A81))</f>
        <v/>
      </c>
      <c r="I81">
        <f>IF(A81="","",SUMIF(Trades!A:A,A81,Trades!R:R))</f>
        <v/>
      </c>
      <c r="J81">
        <f>IF(OR(A81="",G81=""),"",IF(I81&gt;=-ABS(G81),"Ja","Nein"))</f>
        <v/>
      </c>
    </row>
    <row r="82">
      <c r="A82" s="9" t="n"/>
      <c r="H82">
        <f>IF(A82="","",COUNTIF(Trades!A:A,A82))</f>
        <v/>
      </c>
      <c r="I82">
        <f>IF(A82="","",SUMIF(Trades!A:A,A82,Trades!R:R))</f>
        <v/>
      </c>
      <c r="J82">
        <f>IF(OR(A82="",G82=""),"",IF(I82&gt;=-ABS(G82),"Ja","Nein"))</f>
        <v/>
      </c>
    </row>
    <row r="83">
      <c r="A83" s="9" t="n"/>
      <c r="H83">
        <f>IF(A83="","",COUNTIF(Trades!A:A,A83))</f>
        <v/>
      </c>
      <c r="I83">
        <f>IF(A83="","",SUMIF(Trades!A:A,A83,Trades!R:R))</f>
        <v/>
      </c>
      <c r="J83">
        <f>IF(OR(A83="",G83=""),"",IF(I83&gt;=-ABS(G83),"Ja","Nein"))</f>
        <v/>
      </c>
    </row>
    <row r="84">
      <c r="A84" s="9" t="n"/>
      <c r="H84">
        <f>IF(A84="","",COUNTIF(Trades!A:A,A84))</f>
        <v/>
      </c>
      <c r="I84">
        <f>IF(A84="","",SUMIF(Trades!A:A,A84,Trades!R:R))</f>
        <v/>
      </c>
      <c r="J84">
        <f>IF(OR(A84="",G84=""),"",IF(I84&gt;=-ABS(G84),"Ja","Nein"))</f>
        <v/>
      </c>
    </row>
    <row r="85">
      <c r="A85" s="9" t="n"/>
      <c r="H85">
        <f>IF(A85="","",COUNTIF(Trades!A:A,A85))</f>
        <v/>
      </c>
      <c r="I85">
        <f>IF(A85="","",SUMIF(Trades!A:A,A85,Trades!R:R))</f>
        <v/>
      </c>
      <c r="J85">
        <f>IF(OR(A85="",G85=""),"",IF(I85&gt;=-ABS(G85),"Ja","Nein"))</f>
        <v/>
      </c>
    </row>
    <row r="86">
      <c r="A86" s="9" t="n"/>
      <c r="H86">
        <f>IF(A86="","",COUNTIF(Trades!A:A,A86))</f>
        <v/>
      </c>
      <c r="I86">
        <f>IF(A86="","",SUMIF(Trades!A:A,A86,Trades!R:R))</f>
        <v/>
      </c>
      <c r="J86">
        <f>IF(OR(A86="",G86=""),"",IF(I86&gt;=-ABS(G86),"Ja","Nein"))</f>
        <v/>
      </c>
    </row>
    <row r="87">
      <c r="A87" s="9" t="n"/>
      <c r="H87">
        <f>IF(A87="","",COUNTIF(Trades!A:A,A87))</f>
        <v/>
      </c>
      <c r="I87">
        <f>IF(A87="","",SUMIF(Trades!A:A,A87,Trades!R:R))</f>
        <v/>
      </c>
      <c r="J87">
        <f>IF(OR(A87="",G87=""),"",IF(I87&gt;=-ABS(G87),"Ja","Nein"))</f>
        <v/>
      </c>
    </row>
    <row r="88">
      <c r="A88" s="9" t="n"/>
      <c r="H88">
        <f>IF(A88="","",COUNTIF(Trades!A:A,A88))</f>
        <v/>
      </c>
      <c r="I88">
        <f>IF(A88="","",SUMIF(Trades!A:A,A88,Trades!R:R))</f>
        <v/>
      </c>
      <c r="J88">
        <f>IF(OR(A88="",G88=""),"",IF(I88&gt;=-ABS(G88),"Ja","Nein"))</f>
        <v/>
      </c>
    </row>
    <row r="89">
      <c r="A89" s="9" t="n"/>
      <c r="H89">
        <f>IF(A89="","",COUNTIF(Trades!A:A,A89))</f>
        <v/>
      </c>
      <c r="I89">
        <f>IF(A89="","",SUMIF(Trades!A:A,A89,Trades!R:R))</f>
        <v/>
      </c>
      <c r="J89">
        <f>IF(OR(A89="",G89=""),"",IF(I89&gt;=-ABS(G89),"Ja","Nein"))</f>
        <v/>
      </c>
    </row>
    <row r="90">
      <c r="A90" s="9" t="n"/>
      <c r="H90">
        <f>IF(A90="","",COUNTIF(Trades!A:A,A90))</f>
        <v/>
      </c>
      <c r="I90">
        <f>IF(A90="","",SUMIF(Trades!A:A,A90,Trades!R:R))</f>
        <v/>
      </c>
      <c r="J90">
        <f>IF(OR(A90="",G90=""),"",IF(I90&gt;=-ABS(G90),"Ja","Nein"))</f>
        <v/>
      </c>
    </row>
    <row r="91">
      <c r="A91" s="9" t="n"/>
      <c r="H91">
        <f>IF(A91="","",COUNTIF(Trades!A:A,A91))</f>
        <v/>
      </c>
      <c r="I91">
        <f>IF(A91="","",SUMIF(Trades!A:A,A91,Trades!R:R))</f>
        <v/>
      </c>
      <c r="J91">
        <f>IF(OR(A91="",G91=""),"",IF(I91&gt;=-ABS(G91),"Ja","Nein"))</f>
        <v/>
      </c>
    </row>
    <row r="92">
      <c r="A92" s="9" t="n"/>
      <c r="H92">
        <f>IF(A92="","",COUNTIF(Trades!A:A,A92))</f>
        <v/>
      </c>
      <c r="I92">
        <f>IF(A92="","",SUMIF(Trades!A:A,A92,Trades!R:R))</f>
        <v/>
      </c>
      <c r="J92">
        <f>IF(OR(A92="",G92=""),"",IF(I92&gt;=-ABS(G92),"Ja","Nein"))</f>
        <v/>
      </c>
    </row>
    <row r="93">
      <c r="A93" s="9" t="n"/>
      <c r="H93">
        <f>IF(A93="","",COUNTIF(Trades!A:A,A93))</f>
        <v/>
      </c>
      <c r="I93">
        <f>IF(A93="","",SUMIF(Trades!A:A,A93,Trades!R:R))</f>
        <v/>
      </c>
      <c r="J93">
        <f>IF(OR(A93="",G93=""),"",IF(I93&gt;=-ABS(G93),"Ja","Nein"))</f>
        <v/>
      </c>
    </row>
    <row r="94">
      <c r="A94" s="9" t="n"/>
      <c r="H94">
        <f>IF(A94="","",COUNTIF(Trades!A:A,A94))</f>
        <v/>
      </c>
      <c r="I94">
        <f>IF(A94="","",SUMIF(Trades!A:A,A94,Trades!R:R))</f>
        <v/>
      </c>
      <c r="J94">
        <f>IF(OR(A94="",G94=""),"",IF(I94&gt;=-ABS(G94),"Ja","Nein"))</f>
        <v/>
      </c>
    </row>
    <row r="95">
      <c r="A95" s="9" t="n"/>
      <c r="H95">
        <f>IF(A95="","",COUNTIF(Trades!A:A,A95))</f>
        <v/>
      </c>
      <c r="I95">
        <f>IF(A95="","",SUMIF(Trades!A:A,A95,Trades!R:R))</f>
        <v/>
      </c>
      <c r="J95">
        <f>IF(OR(A95="",G95=""),"",IF(I95&gt;=-ABS(G95),"Ja","Nein"))</f>
        <v/>
      </c>
    </row>
    <row r="96">
      <c r="A96" s="9" t="n"/>
      <c r="H96">
        <f>IF(A96="","",COUNTIF(Trades!A:A,A96))</f>
        <v/>
      </c>
      <c r="I96">
        <f>IF(A96="","",SUMIF(Trades!A:A,A96,Trades!R:R))</f>
        <v/>
      </c>
      <c r="J96">
        <f>IF(OR(A96="",G96=""),"",IF(I96&gt;=-ABS(G96),"Ja","Nein"))</f>
        <v/>
      </c>
    </row>
    <row r="97">
      <c r="A97" s="9" t="n"/>
      <c r="H97">
        <f>IF(A97="","",COUNTIF(Trades!A:A,A97))</f>
        <v/>
      </c>
      <c r="I97">
        <f>IF(A97="","",SUMIF(Trades!A:A,A97,Trades!R:R))</f>
        <v/>
      </c>
      <c r="J97">
        <f>IF(OR(A97="",G97=""),"",IF(I97&gt;=-ABS(G97),"Ja","Nein"))</f>
        <v/>
      </c>
    </row>
    <row r="98">
      <c r="A98" s="9" t="n"/>
      <c r="H98">
        <f>IF(A98="","",COUNTIF(Trades!A:A,A98))</f>
        <v/>
      </c>
      <c r="I98">
        <f>IF(A98="","",SUMIF(Trades!A:A,A98,Trades!R:R))</f>
        <v/>
      </c>
      <c r="J98">
        <f>IF(OR(A98="",G98=""),"",IF(I98&gt;=-ABS(G98),"Ja","Nein"))</f>
        <v/>
      </c>
    </row>
    <row r="99">
      <c r="A99" s="9" t="n"/>
      <c r="H99">
        <f>IF(A99="","",COUNTIF(Trades!A:A,A99))</f>
        <v/>
      </c>
      <c r="I99">
        <f>IF(A99="","",SUMIF(Trades!A:A,A99,Trades!R:R))</f>
        <v/>
      </c>
      <c r="J99">
        <f>IF(OR(A99="",G99=""),"",IF(I99&gt;=-ABS(G99),"Ja","Nein"))</f>
        <v/>
      </c>
    </row>
    <row r="100">
      <c r="A100" s="9" t="n"/>
      <c r="H100">
        <f>IF(A100="","",COUNTIF(Trades!A:A,A100))</f>
        <v/>
      </c>
      <c r="I100">
        <f>IF(A100="","",SUMIF(Trades!A:A,A100,Trades!R:R))</f>
        <v/>
      </c>
      <c r="J100">
        <f>IF(OR(A100="",G100=""),"",IF(I100&gt;=-ABS(G100),"Ja","Nein"))</f>
        <v/>
      </c>
    </row>
    <row r="101">
      <c r="A101" s="9" t="n"/>
      <c r="H101">
        <f>IF(A101="","",COUNTIF(Trades!A:A,A101))</f>
        <v/>
      </c>
      <c r="I101">
        <f>IF(A101="","",SUMIF(Trades!A:A,A101,Trades!R:R))</f>
        <v/>
      </c>
      <c r="J101">
        <f>IF(OR(A101="",G101=""),"",IF(I101&gt;=-ABS(G101),"Ja","Nein"))</f>
        <v/>
      </c>
    </row>
    <row r="102">
      <c r="A102" s="9" t="n"/>
      <c r="H102">
        <f>IF(A102="","",COUNTIF(Trades!A:A,A102))</f>
        <v/>
      </c>
      <c r="I102">
        <f>IF(A102="","",SUMIF(Trades!A:A,A102,Trades!R:R))</f>
        <v/>
      </c>
      <c r="J102">
        <f>IF(OR(A102="",G102=""),"",IF(I102&gt;=-ABS(G102),"Ja","Nein"))</f>
        <v/>
      </c>
    </row>
    <row r="103">
      <c r="A103" s="9" t="n"/>
      <c r="H103">
        <f>IF(A103="","",COUNTIF(Trades!A:A,A103))</f>
        <v/>
      </c>
      <c r="I103">
        <f>IF(A103="","",SUMIF(Trades!A:A,A103,Trades!R:R))</f>
        <v/>
      </c>
      <c r="J103">
        <f>IF(OR(A103="",G103=""),"",IF(I103&gt;=-ABS(G103),"Ja","Nein"))</f>
        <v/>
      </c>
    </row>
    <row r="104">
      <c r="A104" s="9" t="n"/>
      <c r="H104">
        <f>IF(A104="","",COUNTIF(Trades!A:A,A104))</f>
        <v/>
      </c>
      <c r="I104">
        <f>IF(A104="","",SUMIF(Trades!A:A,A104,Trades!R:R))</f>
        <v/>
      </c>
      <c r="J104">
        <f>IF(OR(A104="",G104=""),"",IF(I104&gt;=-ABS(G104),"Ja","Nein"))</f>
        <v/>
      </c>
    </row>
    <row r="105">
      <c r="A105" s="9" t="n"/>
      <c r="H105">
        <f>IF(A105="","",COUNTIF(Trades!A:A,A105))</f>
        <v/>
      </c>
      <c r="I105">
        <f>IF(A105="","",SUMIF(Trades!A:A,A105,Trades!R:R))</f>
        <v/>
      </c>
      <c r="J105">
        <f>IF(OR(A105="",G105=""),"",IF(I105&gt;=-ABS(G105),"Ja","Nein"))</f>
        <v/>
      </c>
    </row>
    <row r="106">
      <c r="A106" s="9" t="n"/>
      <c r="H106">
        <f>IF(A106="","",COUNTIF(Trades!A:A,A106))</f>
        <v/>
      </c>
      <c r="I106">
        <f>IF(A106="","",SUMIF(Trades!A:A,A106,Trades!R:R))</f>
        <v/>
      </c>
      <c r="J106">
        <f>IF(OR(A106="",G106=""),"",IF(I106&gt;=-ABS(G106),"Ja","Nein"))</f>
        <v/>
      </c>
    </row>
    <row r="107">
      <c r="A107" s="9" t="n"/>
      <c r="H107">
        <f>IF(A107="","",COUNTIF(Trades!A:A,A107))</f>
        <v/>
      </c>
      <c r="I107">
        <f>IF(A107="","",SUMIF(Trades!A:A,A107,Trades!R:R))</f>
        <v/>
      </c>
      <c r="J107">
        <f>IF(OR(A107="",G107=""),"",IF(I107&gt;=-ABS(G107),"Ja","Nein"))</f>
        <v/>
      </c>
    </row>
    <row r="108">
      <c r="A108" s="9" t="n"/>
      <c r="H108">
        <f>IF(A108="","",COUNTIF(Trades!A:A,A108))</f>
        <v/>
      </c>
      <c r="I108">
        <f>IF(A108="","",SUMIF(Trades!A:A,A108,Trades!R:R))</f>
        <v/>
      </c>
      <c r="J108">
        <f>IF(OR(A108="",G108=""),"",IF(I108&gt;=-ABS(G108),"Ja","Nein"))</f>
        <v/>
      </c>
    </row>
    <row r="109">
      <c r="A109" s="9" t="n"/>
      <c r="H109">
        <f>IF(A109="","",COUNTIF(Trades!A:A,A109))</f>
        <v/>
      </c>
      <c r="I109">
        <f>IF(A109="","",SUMIF(Trades!A:A,A109,Trades!R:R))</f>
        <v/>
      </c>
      <c r="J109">
        <f>IF(OR(A109="",G109=""),"",IF(I109&gt;=-ABS(G109),"Ja","Nein"))</f>
        <v/>
      </c>
    </row>
    <row r="110">
      <c r="A110" s="9" t="n"/>
      <c r="H110">
        <f>IF(A110="","",COUNTIF(Trades!A:A,A110))</f>
        <v/>
      </c>
      <c r="I110">
        <f>IF(A110="","",SUMIF(Trades!A:A,A110,Trades!R:R))</f>
        <v/>
      </c>
      <c r="J110">
        <f>IF(OR(A110="",G110=""),"",IF(I110&gt;=-ABS(G110),"Ja","Nein"))</f>
        <v/>
      </c>
    </row>
    <row r="111">
      <c r="A111" s="9" t="n"/>
      <c r="H111">
        <f>IF(A111="","",COUNTIF(Trades!A:A,A111))</f>
        <v/>
      </c>
      <c r="I111">
        <f>IF(A111="","",SUMIF(Trades!A:A,A111,Trades!R:R))</f>
        <v/>
      </c>
      <c r="J111">
        <f>IF(OR(A111="",G111=""),"",IF(I111&gt;=-ABS(G111),"Ja","Nein"))</f>
        <v/>
      </c>
    </row>
    <row r="112">
      <c r="A112" s="9" t="n"/>
      <c r="H112">
        <f>IF(A112="","",COUNTIF(Trades!A:A,A112))</f>
        <v/>
      </c>
      <c r="I112">
        <f>IF(A112="","",SUMIF(Trades!A:A,A112,Trades!R:R))</f>
        <v/>
      </c>
      <c r="J112">
        <f>IF(OR(A112="",G112=""),"",IF(I112&gt;=-ABS(G112),"Ja","Nein"))</f>
        <v/>
      </c>
    </row>
    <row r="113">
      <c r="A113" s="9" t="n"/>
      <c r="H113">
        <f>IF(A113="","",COUNTIF(Trades!A:A,A113))</f>
        <v/>
      </c>
      <c r="I113">
        <f>IF(A113="","",SUMIF(Trades!A:A,A113,Trades!R:R))</f>
        <v/>
      </c>
      <c r="J113">
        <f>IF(OR(A113="",G113=""),"",IF(I113&gt;=-ABS(G113),"Ja","Nein"))</f>
        <v/>
      </c>
    </row>
    <row r="114">
      <c r="A114" s="9" t="n"/>
      <c r="H114">
        <f>IF(A114="","",COUNTIF(Trades!A:A,A114))</f>
        <v/>
      </c>
      <c r="I114">
        <f>IF(A114="","",SUMIF(Trades!A:A,A114,Trades!R:R))</f>
        <v/>
      </c>
      <c r="J114">
        <f>IF(OR(A114="",G114=""),"",IF(I114&gt;=-ABS(G114),"Ja","Nein"))</f>
        <v/>
      </c>
    </row>
    <row r="115">
      <c r="A115" s="9" t="n"/>
      <c r="H115">
        <f>IF(A115="","",COUNTIF(Trades!A:A,A115))</f>
        <v/>
      </c>
      <c r="I115">
        <f>IF(A115="","",SUMIF(Trades!A:A,A115,Trades!R:R))</f>
        <v/>
      </c>
      <c r="J115">
        <f>IF(OR(A115="",G115=""),"",IF(I115&gt;=-ABS(G115),"Ja","Nein"))</f>
        <v/>
      </c>
    </row>
    <row r="116">
      <c r="A116" s="9" t="n"/>
      <c r="H116">
        <f>IF(A116="","",COUNTIF(Trades!A:A,A116))</f>
        <v/>
      </c>
      <c r="I116">
        <f>IF(A116="","",SUMIF(Trades!A:A,A116,Trades!R:R))</f>
        <v/>
      </c>
      <c r="J116">
        <f>IF(OR(A116="",G116=""),"",IF(I116&gt;=-ABS(G116),"Ja","Nein"))</f>
        <v/>
      </c>
    </row>
    <row r="117">
      <c r="A117" s="9" t="n"/>
      <c r="H117">
        <f>IF(A117="","",COUNTIF(Trades!A:A,A117))</f>
        <v/>
      </c>
      <c r="I117">
        <f>IF(A117="","",SUMIF(Trades!A:A,A117,Trades!R:R))</f>
        <v/>
      </c>
      <c r="J117">
        <f>IF(OR(A117="",G117=""),"",IF(I117&gt;=-ABS(G117),"Ja","Nein"))</f>
        <v/>
      </c>
    </row>
    <row r="118">
      <c r="A118" s="9" t="n"/>
      <c r="H118">
        <f>IF(A118="","",COUNTIF(Trades!A:A,A118))</f>
        <v/>
      </c>
      <c r="I118">
        <f>IF(A118="","",SUMIF(Trades!A:A,A118,Trades!R:R))</f>
        <v/>
      </c>
      <c r="J118">
        <f>IF(OR(A118="",G118=""),"",IF(I118&gt;=-ABS(G118),"Ja","Nein"))</f>
        <v/>
      </c>
    </row>
    <row r="119">
      <c r="A119" s="9" t="n"/>
      <c r="H119">
        <f>IF(A119="","",COUNTIF(Trades!A:A,A119))</f>
        <v/>
      </c>
      <c r="I119">
        <f>IF(A119="","",SUMIF(Trades!A:A,A119,Trades!R:R))</f>
        <v/>
      </c>
      <c r="J119">
        <f>IF(OR(A119="",G119=""),"",IF(I119&gt;=-ABS(G119),"Ja","Nein"))</f>
        <v/>
      </c>
    </row>
    <row r="120">
      <c r="A120" s="9" t="n"/>
      <c r="H120">
        <f>IF(A120="","",COUNTIF(Trades!A:A,A120))</f>
        <v/>
      </c>
      <c r="I120">
        <f>IF(A120="","",SUMIF(Trades!A:A,A120,Trades!R:R))</f>
        <v/>
      </c>
      <c r="J120">
        <f>IF(OR(A120="",G120=""),"",IF(I120&gt;=-ABS(G120),"Ja","Nein"))</f>
        <v/>
      </c>
    </row>
    <row r="121">
      <c r="A121" s="9" t="n"/>
      <c r="H121">
        <f>IF(A121="","",COUNTIF(Trades!A:A,A121))</f>
        <v/>
      </c>
      <c r="I121">
        <f>IF(A121="","",SUMIF(Trades!A:A,A121,Trades!R:R))</f>
        <v/>
      </c>
      <c r="J121">
        <f>IF(OR(A121="",G121=""),"",IF(I121&gt;=-ABS(G121),"Ja","Nein"))</f>
        <v/>
      </c>
    </row>
    <row r="122">
      <c r="A122" s="9" t="n"/>
      <c r="H122">
        <f>IF(A122="","",COUNTIF(Trades!A:A,A122))</f>
        <v/>
      </c>
      <c r="I122">
        <f>IF(A122="","",SUMIF(Trades!A:A,A122,Trades!R:R))</f>
        <v/>
      </c>
      <c r="J122">
        <f>IF(OR(A122="",G122=""),"",IF(I122&gt;=-ABS(G122),"Ja","Nein"))</f>
        <v/>
      </c>
    </row>
    <row r="123">
      <c r="A123" s="9" t="n"/>
      <c r="H123">
        <f>IF(A123="","",COUNTIF(Trades!A:A,A123))</f>
        <v/>
      </c>
      <c r="I123">
        <f>IF(A123="","",SUMIF(Trades!A:A,A123,Trades!R:R))</f>
        <v/>
      </c>
      <c r="J123">
        <f>IF(OR(A123="",G123=""),"",IF(I123&gt;=-ABS(G123),"Ja","Nein"))</f>
        <v/>
      </c>
    </row>
    <row r="124">
      <c r="A124" s="9" t="n"/>
      <c r="H124">
        <f>IF(A124="","",COUNTIF(Trades!A:A,A124))</f>
        <v/>
      </c>
      <c r="I124">
        <f>IF(A124="","",SUMIF(Trades!A:A,A124,Trades!R:R))</f>
        <v/>
      </c>
      <c r="J124">
        <f>IF(OR(A124="",G124=""),"",IF(I124&gt;=-ABS(G124),"Ja","Nein"))</f>
        <v/>
      </c>
    </row>
    <row r="125">
      <c r="A125" s="9" t="n"/>
      <c r="H125">
        <f>IF(A125="","",COUNTIF(Trades!A:A,A125))</f>
        <v/>
      </c>
      <c r="I125">
        <f>IF(A125="","",SUMIF(Trades!A:A,A125,Trades!R:R))</f>
        <v/>
      </c>
      <c r="J125">
        <f>IF(OR(A125="",G125=""),"",IF(I125&gt;=-ABS(G125),"Ja","Nein"))</f>
        <v/>
      </c>
    </row>
    <row r="126">
      <c r="A126" s="9" t="n"/>
      <c r="H126">
        <f>IF(A126="","",COUNTIF(Trades!A:A,A126))</f>
        <v/>
      </c>
      <c r="I126">
        <f>IF(A126="","",SUMIF(Trades!A:A,A126,Trades!R:R))</f>
        <v/>
      </c>
      <c r="J126">
        <f>IF(OR(A126="",G126=""),"",IF(I126&gt;=-ABS(G126),"Ja","Nein"))</f>
        <v/>
      </c>
    </row>
    <row r="127">
      <c r="A127" s="9" t="n"/>
      <c r="H127">
        <f>IF(A127="","",COUNTIF(Trades!A:A,A127))</f>
        <v/>
      </c>
      <c r="I127">
        <f>IF(A127="","",SUMIF(Trades!A:A,A127,Trades!R:R))</f>
        <v/>
      </c>
      <c r="J127">
        <f>IF(OR(A127="",G127=""),"",IF(I127&gt;=-ABS(G127),"Ja","Nein"))</f>
        <v/>
      </c>
    </row>
    <row r="128">
      <c r="A128" s="9" t="n"/>
      <c r="H128">
        <f>IF(A128="","",COUNTIF(Trades!A:A,A128))</f>
        <v/>
      </c>
      <c r="I128">
        <f>IF(A128="","",SUMIF(Trades!A:A,A128,Trades!R:R))</f>
        <v/>
      </c>
      <c r="J128">
        <f>IF(OR(A128="",G128=""),"",IF(I128&gt;=-ABS(G128),"Ja","Nein"))</f>
        <v/>
      </c>
    </row>
    <row r="129">
      <c r="A129" s="9" t="n"/>
      <c r="H129">
        <f>IF(A129="","",COUNTIF(Trades!A:A,A129))</f>
        <v/>
      </c>
      <c r="I129">
        <f>IF(A129="","",SUMIF(Trades!A:A,A129,Trades!R:R))</f>
        <v/>
      </c>
      <c r="J129">
        <f>IF(OR(A129="",G129=""),"",IF(I129&gt;=-ABS(G129),"Ja","Nein"))</f>
        <v/>
      </c>
    </row>
    <row r="130">
      <c r="A130" s="9" t="n"/>
      <c r="H130">
        <f>IF(A130="","",COUNTIF(Trades!A:A,A130))</f>
        <v/>
      </c>
      <c r="I130">
        <f>IF(A130="","",SUMIF(Trades!A:A,A130,Trades!R:R))</f>
        <v/>
      </c>
      <c r="J130">
        <f>IF(OR(A130="",G130=""),"",IF(I130&gt;=-ABS(G130),"Ja","Nein"))</f>
        <v/>
      </c>
    </row>
    <row r="131">
      <c r="A131" s="9" t="n"/>
      <c r="H131">
        <f>IF(A131="","",COUNTIF(Trades!A:A,A131))</f>
        <v/>
      </c>
      <c r="I131">
        <f>IF(A131="","",SUMIF(Trades!A:A,A131,Trades!R:R))</f>
        <v/>
      </c>
      <c r="J131">
        <f>IF(OR(A131="",G131=""),"",IF(I131&gt;=-ABS(G131),"Ja","Nein"))</f>
        <v/>
      </c>
    </row>
    <row r="132">
      <c r="A132" s="9" t="n"/>
      <c r="H132">
        <f>IF(A132="","",COUNTIF(Trades!A:A,A132))</f>
        <v/>
      </c>
      <c r="I132">
        <f>IF(A132="","",SUMIF(Trades!A:A,A132,Trades!R:R))</f>
        <v/>
      </c>
      <c r="J132">
        <f>IF(OR(A132="",G132=""),"",IF(I132&gt;=-ABS(G132),"Ja","Nein"))</f>
        <v/>
      </c>
    </row>
    <row r="133">
      <c r="A133" s="9" t="n"/>
      <c r="H133">
        <f>IF(A133="","",COUNTIF(Trades!A:A,A133))</f>
        <v/>
      </c>
      <c r="I133">
        <f>IF(A133="","",SUMIF(Trades!A:A,A133,Trades!R:R))</f>
        <v/>
      </c>
      <c r="J133">
        <f>IF(OR(A133="",G133=""),"",IF(I133&gt;=-ABS(G133),"Ja","Nein"))</f>
        <v/>
      </c>
    </row>
    <row r="134">
      <c r="A134" s="9" t="n"/>
      <c r="H134">
        <f>IF(A134="","",COUNTIF(Trades!A:A,A134))</f>
        <v/>
      </c>
      <c r="I134">
        <f>IF(A134="","",SUMIF(Trades!A:A,A134,Trades!R:R))</f>
        <v/>
      </c>
      <c r="J134">
        <f>IF(OR(A134="",G134=""),"",IF(I134&gt;=-ABS(G134),"Ja","Nein"))</f>
        <v/>
      </c>
    </row>
    <row r="135">
      <c r="A135" s="9" t="n"/>
      <c r="H135">
        <f>IF(A135="","",COUNTIF(Trades!A:A,A135))</f>
        <v/>
      </c>
      <c r="I135">
        <f>IF(A135="","",SUMIF(Trades!A:A,A135,Trades!R:R))</f>
        <v/>
      </c>
      <c r="J135">
        <f>IF(OR(A135="",G135=""),"",IF(I135&gt;=-ABS(G135),"Ja","Nein"))</f>
        <v/>
      </c>
    </row>
    <row r="136">
      <c r="A136" s="9" t="n"/>
      <c r="H136">
        <f>IF(A136="","",COUNTIF(Trades!A:A,A136))</f>
        <v/>
      </c>
      <c r="I136">
        <f>IF(A136="","",SUMIF(Trades!A:A,A136,Trades!R:R))</f>
        <v/>
      </c>
      <c r="J136">
        <f>IF(OR(A136="",G136=""),"",IF(I136&gt;=-ABS(G136),"Ja","Nein"))</f>
        <v/>
      </c>
    </row>
    <row r="137">
      <c r="A137" s="9" t="n"/>
      <c r="H137">
        <f>IF(A137="","",COUNTIF(Trades!A:A,A137))</f>
        <v/>
      </c>
      <c r="I137">
        <f>IF(A137="","",SUMIF(Trades!A:A,A137,Trades!R:R))</f>
        <v/>
      </c>
      <c r="J137">
        <f>IF(OR(A137="",G137=""),"",IF(I137&gt;=-ABS(G137),"Ja","Nein"))</f>
        <v/>
      </c>
    </row>
    <row r="138">
      <c r="A138" s="9" t="n"/>
      <c r="H138">
        <f>IF(A138="","",COUNTIF(Trades!A:A,A138))</f>
        <v/>
      </c>
      <c r="I138">
        <f>IF(A138="","",SUMIF(Trades!A:A,A138,Trades!R:R))</f>
        <v/>
      </c>
      <c r="J138">
        <f>IF(OR(A138="",G138=""),"",IF(I138&gt;=-ABS(G138),"Ja","Nein"))</f>
        <v/>
      </c>
    </row>
    <row r="139">
      <c r="A139" s="9" t="n"/>
      <c r="H139">
        <f>IF(A139="","",COUNTIF(Trades!A:A,A139))</f>
        <v/>
      </c>
      <c r="I139">
        <f>IF(A139="","",SUMIF(Trades!A:A,A139,Trades!R:R))</f>
        <v/>
      </c>
      <c r="J139">
        <f>IF(OR(A139="",G139=""),"",IF(I139&gt;=-ABS(G139),"Ja","Nein"))</f>
        <v/>
      </c>
    </row>
    <row r="140">
      <c r="A140" s="9" t="n"/>
      <c r="H140">
        <f>IF(A140="","",COUNTIF(Trades!A:A,A140))</f>
        <v/>
      </c>
      <c r="I140">
        <f>IF(A140="","",SUMIF(Trades!A:A,A140,Trades!R:R))</f>
        <v/>
      </c>
      <c r="J140">
        <f>IF(OR(A140="",G140=""),"",IF(I140&gt;=-ABS(G140),"Ja","Nein"))</f>
        <v/>
      </c>
    </row>
    <row r="141">
      <c r="A141" s="9" t="n"/>
      <c r="H141">
        <f>IF(A141="","",COUNTIF(Trades!A:A,A141))</f>
        <v/>
      </c>
      <c r="I141">
        <f>IF(A141="","",SUMIF(Trades!A:A,A141,Trades!R:R))</f>
        <v/>
      </c>
      <c r="J141">
        <f>IF(OR(A141="",G141=""),"",IF(I141&gt;=-ABS(G141),"Ja","Nein"))</f>
        <v/>
      </c>
    </row>
    <row r="142">
      <c r="A142" s="9" t="n"/>
      <c r="H142">
        <f>IF(A142="","",COUNTIF(Trades!A:A,A142))</f>
        <v/>
      </c>
      <c r="I142">
        <f>IF(A142="","",SUMIF(Trades!A:A,A142,Trades!R:R))</f>
        <v/>
      </c>
      <c r="J142">
        <f>IF(OR(A142="",G142=""),"",IF(I142&gt;=-ABS(G142),"Ja","Nein"))</f>
        <v/>
      </c>
    </row>
    <row r="143">
      <c r="A143" s="9" t="n"/>
      <c r="H143">
        <f>IF(A143="","",COUNTIF(Trades!A:A,A143))</f>
        <v/>
      </c>
      <c r="I143">
        <f>IF(A143="","",SUMIF(Trades!A:A,A143,Trades!R:R))</f>
        <v/>
      </c>
      <c r="J143">
        <f>IF(OR(A143="",G143=""),"",IF(I143&gt;=-ABS(G143),"Ja","Nein"))</f>
        <v/>
      </c>
    </row>
    <row r="144">
      <c r="A144" s="9" t="n"/>
      <c r="H144">
        <f>IF(A144="","",COUNTIF(Trades!A:A,A144))</f>
        <v/>
      </c>
      <c r="I144">
        <f>IF(A144="","",SUMIF(Trades!A:A,A144,Trades!R:R))</f>
        <v/>
      </c>
      <c r="J144">
        <f>IF(OR(A144="",G144=""),"",IF(I144&gt;=-ABS(G144),"Ja","Nein"))</f>
        <v/>
      </c>
    </row>
    <row r="145">
      <c r="A145" s="9" t="n"/>
      <c r="H145">
        <f>IF(A145="","",COUNTIF(Trades!A:A,A145))</f>
        <v/>
      </c>
      <c r="I145">
        <f>IF(A145="","",SUMIF(Trades!A:A,A145,Trades!R:R))</f>
        <v/>
      </c>
      <c r="J145">
        <f>IF(OR(A145="",G145=""),"",IF(I145&gt;=-ABS(G145),"Ja","Nein"))</f>
        <v/>
      </c>
    </row>
    <row r="146">
      <c r="A146" s="9" t="n"/>
      <c r="H146">
        <f>IF(A146="","",COUNTIF(Trades!A:A,A146))</f>
        <v/>
      </c>
      <c r="I146">
        <f>IF(A146="","",SUMIF(Trades!A:A,A146,Trades!R:R))</f>
        <v/>
      </c>
      <c r="J146">
        <f>IF(OR(A146="",G146=""),"",IF(I146&gt;=-ABS(G146),"Ja","Nein"))</f>
        <v/>
      </c>
    </row>
    <row r="147">
      <c r="A147" s="9" t="n"/>
      <c r="H147">
        <f>IF(A147="","",COUNTIF(Trades!A:A,A147))</f>
        <v/>
      </c>
      <c r="I147">
        <f>IF(A147="","",SUMIF(Trades!A:A,A147,Trades!R:R))</f>
        <v/>
      </c>
      <c r="J147">
        <f>IF(OR(A147="",G147=""),"",IF(I147&gt;=-ABS(G147),"Ja","Nein"))</f>
        <v/>
      </c>
    </row>
    <row r="148">
      <c r="A148" s="9" t="n"/>
      <c r="H148">
        <f>IF(A148="","",COUNTIF(Trades!A:A,A148))</f>
        <v/>
      </c>
      <c r="I148">
        <f>IF(A148="","",SUMIF(Trades!A:A,A148,Trades!R:R))</f>
        <v/>
      </c>
      <c r="J148">
        <f>IF(OR(A148="",G148=""),"",IF(I148&gt;=-ABS(G148),"Ja","Nein"))</f>
        <v/>
      </c>
    </row>
    <row r="149">
      <c r="A149" s="9" t="n"/>
      <c r="H149">
        <f>IF(A149="","",COUNTIF(Trades!A:A,A149))</f>
        <v/>
      </c>
      <c r="I149">
        <f>IF(A149="","",SUMIF(Trades!A:A,A149,Trades!R:R))</f>
        <v/>
      </c>
      <c r="J149">
        <f>IF(OR(A149="",G149=""),"",IF(I149&gt;=-ABS(G149),"Ja","Nein"))</f>
        <v/>
      </c>
    </row>
    <row r="150">
      <c r="A150" s="9" t="n"/>
      <c r="H150">
        <f>IF(A150="","",COUNTIF(Trades!A:A,A150))</f>
        <v/>
      </c>
      <c r="I150">
        <f>IF(A150="","",SUMIF(Trades!A:A,A150,Trades!R:R))</f>
        <v/>
      </c>
      <c r="J150">
        <f>IF(OR(A150="",G150=""),"",IF(I150&gt;=-ABS(G150),"Ja","Nein"))</f>
        <v/>
      </c>
    </row>
    <row r="151">
      <c r="A151" s="9" t="n"/>
      <c r="H151">
        <f>IF(A151="","",COUNTIF(Trades!A:A,A151))</f>
        <v/>
      </c>
      <c r="I151">
        <f>IF(A151="","",SUMIF(Trades!A:A,A151,Trades!R:R))</f>
        <v/>
      </c>
      <c r="J151">
        <f>IF(OR(A151="",G151=""),"",IF(I151&gt;=-ABS(G151),"Ja","Nein"))</f>
        <v/>
      </c>
    </row>
    <row r="152">
      <c r="A152" s="9" t="n"/>
      <c r="H152">
        <f>IF(A152="","",COUNTIF(Trades!A:A,A152))</f>
        <v/>
      </c>
      <c r="I152">
        <f>IF(A152="","",SUMIF(Trades!A:A,A152,Trades!R:R))</f>
        <v/>
      </c>
      <c r="J152">
        <f>IF(OR(A152="",G152=""),"",IF(I152&gt;=-ABS(G152),"Ja","Nein"))</f>
        <v/>
      </c>
    </row>
    <row r="153">
      <c r="A153" s="9" t="n"/>
      <c r="H153">
        <f>IF(A153="","",COUNTIF(Trades!A:A,A153))</f>
        <v/>
      </c>
      <c r="I153">
        <f>IF(A153="","",SUMIF(Trades!A:A,A153,Trades!R:R))</f>
        <v/>
      </c>
      <c r="J153">
        <f>IF(OR(A153="",G153=""),"",IF(I153&gt;=-ABS(G153),"Ja","Nein"))</f>
        <v/>
      </c>
    </row>
    <row r="154">
      <c r="A154" s="9" t="n"/>
      <c r="H154">
        <f>IF(A154="","",COUNTIF(Trades!A:A,A154))</f>
        <v/>
      </c>
      <c r="I154">
        <f>IF(A154="","",SUMIF(Trades!A:A,A154,Trades!R:R))</f>
        <v/>
      </c>
      <c r="J154">
        <f>IF(OR(A154="",G154=""),"",IF(I154&gt;=-ABS(G154),"Ja","Nein"))</f>
        <v/>
      </c>
    </row>
    <row r="155">
      <c r="A155" s="9" t="n"/>
      <c r="H155">
        <f>IF(A155="","",COUNTIF(Trades!A:A,A155))</f>
        <v/>
      </c>
      <c r="I155">
        <f>IF(A155="","",SUMIF(Trades!A:A,A155,Trades!R:R))</f>
        <v/>
      </c>
      <c r="J155">
        <f>IF(OR(A155="",G155=""),"",IF(I155&gt;=-ABS(G155),"Ja","Nein"))</f>
        <v/>
      </c>
    </row>
    <row r="156">
      <c r="A156" s="9" t="n"/>
      <c r="H156">
        <f>IF(A156="","",COUNTIF(Trades!A:A,A156))</f>
        <v/>
      </c>
      <c r="I156">
        <f>IF(A156="","",SUMIF(Trades!A:A,A156,Trades!R:R))</f>
        <v/>
      </c>
      <c r="J156">
        <f>IF(OR(A156="",G156=""),"",IF(I156&gt;=-ABS(G156),"Ja","Nein"))</f>
        <v/>
      </c>
    </row>
    <row r="157">
      <c r="A157" s="9" t="n"/>
      <c r="H157">
        <f>IF(A157="","",COUNTIF(Trades!A:A,A157))</f>
        <v/>
      </c>
      <c r="I157">
        <f>IF(A157="","",SUMIF(Trades!A:A,A157,Trades!R:R))</f>
        <v/>
      </c>
      <c r="J157">
        <f>IF(OR(A157="",G157=""),"",IF(I157&gt;=-ABS(G157),"Ja","Nein"))</f>
        <v/>
      </c>
    </row>
    <row r="158">
      <c r="A158" s="9" t="n"/>
      <c r="H158">
        <f>IF(A158="","",COUNTIF(Trades!A:A,A158))</f>
        <v/>
      </c>
      <c r="I158">
        <f>IF(A158="","",SUMIF(Trades!A:A,A158,Trades!R:R))</f>
        <v/>
      </c>
      <c r="J158">
        <f>IF(OR(A158="",G158=""),"",IF(I158&gt;=-ABS(G158),"Ja","Nein"))</f>
        <v/>
      </c>
    </row>
    <row r="159">
      <c r="A159" s="9" t="n"/>
      <c r="H159">
        <f>IF(A159="","",COUNTIF(Trades!A:A,A159))</f>
        <v/>
      </c>
      <c r="I159">
        <f>IF(A159="","",SUMIF(Trades!A:A,A159,Trades!R:R))</f>
        <v/>
      </c>
      <c r="J159">
        <f>IF(OR(A159="",G159=""),"",IF(I159&gt;=-ABS(G159),"Ja","Nein"))</f>
        <v/>
      </c>
    </row>
    <row r="160">
      <c r="A160" s="9" t="n"/>
      <c r="H160">
        <f>IF(A160="","",COUNTIF(Trades!A:A,A160))</f>
        <v/>
      </c>
      <c r="I160">
        <f>IF(A160="","",SUMIF(Trades!A:A,A160,Trades!R:R))</f>
        <v/>
      </c>
      <c r="J160">
        <f>IF(OR(A160="",G160=""),"",IF(I160&gt;=-ABS(G160),"Ja","Nein"))</f>
        <v/>
      </c>
    </row>
    <row r="161">
      <c r="A161" s="9" t="n"/>
      <c r="H161">
        <f>IF(A161="","",COUNTIF(Trades!A:A,A161))</f>
        <v/>
      </c>
      <c r="I161">
        <f>IF(A161="","",SUMIF(Trades!A:A,A161,Trades!R:R))</f>
        <v/>
      </c>
      <c r="J161">
        <f>IF(OR(A161="",G161=""),"",IF(I161&gt;=-ABS(G161),"Ja","Nein"))</f>
        <v/>
      </c>
    </row>
    <row r="162">
      <c r="A162" s="9" t="n"/>
      <c r="H162">
        <f>IF(A162="","",COUNTIF(Trades!A:A,A162))</f>
        <v/>
      </c>
      <c r="I162">
        <f>IF(A162="","",SUMIF(Trades!A:A,A162,Trades!R:R))</f>
        <v/>
      </c>
      <c r="J162">
        <f>IF(OR(A162="",G162=""),"",IF(I162&gt;=-ABS(G162),"Ja","Nein"))</f>
        <v/>
      </c>
    </row>
    <row r="163">
      <c r="A163" s="9" t="n"/>
      <c r="H163">
        <f>IF(A163="","",COUNTIF(Trades!A:A,A163))</f>
        <v/>
      </c>
      <c r="I163">
        <f>IF(A163="","",SUMIF(Trades!A:A,A163,Trades!R:R))</f>
        <v/>
      </c>
      <c r="J163">
        <f>IF(OR(A163="",G163=""),"",IF(I163&gt;=-ABS(G163),"Ja","Nein"))</f>
        <v/>
      </c>
    </row>
    <row r="164">
      <c r="A164" s="9" t="n"/>
      <c r="H164">
        <f>IF(A164="","",COUNTIF(Trades!A:A,A164))</f>
        <v/>
      </c>
      <c r="I164">
        <f>IF(A164="","",SUMIF(Trades!A:A,A164,Trades!R:R))</f>
        <v/>
      </c>
      <c r="J164">
        <f>IF(OR(A164="",G164=""),"",IF(I164&gt;=-ABS(G164),"Ja","Nein"))</f>
        <v/>
      </c>
    </row>
    <row r="165">
      <c r="A165" s="9" t="n"/>
      <c r="H165">
        <f>IF(A165="","",COUNTIF(Trades!A:A,A165))</f>
        <v/>
      </c>
      <c r="I165">
        <f>IF(A165="","",SUMIF(Trades!A:A,A165,Trades!R:R))</f>
        <v/>
      </c>
      <c r="J165">
        <f>IF(OR(A165="",G165=""),"",IF(I165&gt;=-ABS(G165),"Ja","Nein"))</f>
        <v/>
      </c>
    </row>
    <row r="166">
      <c r="A166" s="9" t="n"/>
      <c r="H166">
        <f>IF(A166="","",COUNTIF(Trades!A:A,A166))</f>
        <v/>
      </c>
      <c r="I166">
        <f>IF(A166="","",SUMIF(Trades!A:A,A166,Trades!R:R))</f>
        <v/>
      </c>
      <c r="J166">
        <f>IF(OR(A166="",G166=""),"",IF(I166&gt;=-ABS(G166),"Ja","Nein"))</f>
        <v/>
      </c>
    </row>
    <row r="167">
      <c r="A167" s="9" t="n"/>
      <c r="H167">
        <f>IF(A167="","",COUNTIF(Trades!A:A,A167))</f>
        <v/>
      </c>
      <c r="I167">
        <f>IF(A167="","",SUMIF(Trades!A:A,A167,Trades!R:R))</f>
        <v/>
      </c>
      <c r="J167">
        <f>IF(OR(A167="",G167=""),"",IF(I167&gt;=-ABS(G167),"Ja","Nein"))</f>
        <v/>
      </c>
    </row>
    <row r="168">
      <c r="A168" s="9" t="n"/>
      <c r="H168">
        <f>IF(A168="","",COUNTIF(Trades!A:A,A168))</f>
        <v/>
      </c>
      <c r="I168">
        <f>IF(A168="","",SUMIF(Trades!A:A,A168,Trades!R:R))</f>
        <v/>
      </c>
      <c r="J168">
        <f>IF(OR(A168="",G168=""),"",IF(I168&gt;=-ABS(G168),"Ja","Nein"))</f>
        <v/>
      </c>
    </row>
    <row r="169">
      <c r="A169" s="9" t="n"/>
      <c r="H169">
        <f>IF(A169="","",COUNTIF(Trades!A:A,A169))</f>
        <v/>
      </c>
      <c r="I169">
        <f>IF(A169="","",SUMIF(Trades!A:A,A169,Trades!R:R))</f>
        <v/>
      </c>
      <c r="J169">
        <f>IF(OR(A169="",G169=""),"",IF(I169&gt;=-ABS(G169),"Ja","Nein"))</f>
        <v/>
      </c>
    </row>
    <row r="170">
      <c r="A170" s="9" t="n"/>
      <c r="H170">
        <f>IF(A170="","",COUNTIF(Trades!A:A,A170))</f>
        <v/>
      </c>
      <c r="I170">
        <f>IF(A170="","",SUMIF(Trades!A:A,A170,Trades!R:R))</f>
        <v/>
      </c>
      <c r="J170">
        <f>IF(OR(A170="",G170=""),"",IF(I170&gt;=-ABS(G170),"Ja","Nein"))</f>
        <v/>
      </c>
    </row>
    <row r="171">
      <c r="A171" s="9" t="n"/>
      <c r="H171">
        <f>IF(A171="","",COUNTIF(Trades!A:A,A171))</f>
        <v/>
      </c>
      <c r="I171">
        <f>IF(A171="","",SUMIF(Trades!A:A,A171,Trades!R:R))</f>
        <v/>
      </c>
      <c r="J171">
        <f>IF(OR(A171="",G171=""),"",IF(I171&gt;=-ABS(G171),"Ja","Nein"))</f>
        <v/>
      </c>
    </row>
    <row r="172">
      <c r="A172" s="9" t="n"/>
      <c r="H172">
        <f>IF(A172="","",COUNTIF(Trades!A:A,A172))</f>
        <v/>
      </c>
      <c r="I172">
        <f>IF(A172="","",SUMIF(Trades!A:A,A172,Trades!R:R))</f>
        <v/>
      </c>
      <c r="J172">
        <f>IF(OR(A172="",G172=""),"",IF(I172&gt;=-ABS(G172),"Ja","Nein"))</f>
        <v/>
      </c>
    </row>
    <row r="173">
      <c r="A173" s="9" t="n"/>
      <c r="H173">
        <f>IF(A173="","",COUNTIF(Trades!A:A,A173))</f>
        <v/>
      </c>
      <c r="I173">
        <f>IF(A173="","",SUMIF(Trades!A:A,A173,Trades!R:R))</f>
        <v/>
      </c>
      <c r="J173">
        <f>IF(OR(A173="",G173=""),"",IF(I173&gt;=-ABS(G173),"Ja","Nein"))</f>
        <v/>
      </c>
    </row>
    <row r="174">
      <c r="A174" s="9" t="n"/>
      <c r="H174">
        <f>IF(A174="","",COUNTIF(Trades!A:A,A174))</f>
        <v/>
      </c>
      <c r="I174">
        <f>IF(A174="","",SUMIF(Trades!A:A,A174,Trades!R:R))</f>
        <v/>
      </c>
      <c r="J174">
        <f>IF(OR(A174="",G174=""),"",IF(I174&gt;=-ABS(G174),"Ja","Nein"))</f>
        <v/>
      </c>
    </row>
    <row r="175">
      <c r="A175" s="9" t="n"/>
      <c r="H175">
        <f>IF(A175="","",COUNTIF(Trades!A:A,A175))</f>
        <v/>
      </c>
      <c r="I175">
        <f>IF(A175="","",SUMIF(Trades!A:A,A175,Trades!R:R))</f>
        <v/>
      </c>
      <c r="J175">
        <f>IF(OR(A175="",G175=""),"",IF(I175&gt;=-ABS(G175),"Ja","Nein"))</f>
        <v/>
      </c>
    </row>
    <row r="176">
      <c r="A176" s="9" t="n"/>
      <c r="H176">
        <f>IF(A176="","",COUNTIF(Trades!A:A,A176))</f>
        <v/>
      </c>
      <c r="I176">
        <f>IF(A176="","",SUMIF(Trades!A:A,A176,Trades!R:R))</f>
        <v/>
      </c>
      <c r="J176">
        <f>IF(OR(A176="",G176=""),"",IF(I176&gt;=-ABS(G176),"Ja","Nein"))</f>
        <v/>
      </c>
    </row>
    <row r="177">
      <c r="A177" s="9" t="n"/>
      <c r="H177">
        <f>IF(A177="","",COUNTIF(Trades!A:A,A177))</f>
        <v/>
      </c>
      <c r="I177">
        <f>IF(A177="","",SUMIF(Trades!A:A,A177,Trades!R:R))</f>
        <v/>
      </c>
      <c r="J177">
        <f>IF(OR(A177="",G177=""),"",IF(I177&gt;=-ABS(G177),"Ja","Nein"))</f>
        <v/>
      </c>
    </row>
    <row r="178">
      <c r="A178" s="9" t="n"/>
      <c r="H178">
        <f>IF(A178="","",COUNTIF(Trades!A:A,A178))</f>
        <v/>
      </c>
      <c r="I178">
        <f>IF(A178="","",SUMIF(Trades!A:A,A178,Trades!R:R))</f>
        <v/>
      </c>
      <c r="J178">
        <f>IF(OR(A178="",G178=""),"",IF(I178&gt;=-ABS(G178),"Ja","Nein"))</f>
        <v/>
      </c>
    </row>
    <row r="179">
      <c r="A179" s="9" t="n"/>
      <c r="H179">
        <f>IF(A179="","",COUNTIF(Trades!A:A,A179))</f>
        <v/>
      </c>
      <c r="I179">
        <f>IF(A179="","",SUMIF(Trades!A:A,A179,Trades!R:R))</f>
        <v/>
      </c>
      <c r="J179">
        <f>IF(OR(A179="",G179=""),"",IF(I179&gt;=-ABS(G179),"Ja","Nein"))</f>
        <v/>
      </c>
    </row>
    <row r="180">
      <c r="A180" s="9" t="n"/>
      <c r="H180">
        <f>IF(A180="","",COUNTIF(Trades!A:A,A180))</f>
        <v/>
      </c>
      <c r="I180">
        <f>IF(A180="","",SUMIF(Trades!A:A,A180,Trades!R:R))</f>
        <v/>
      </c>
      <c r="J180">
        <f>IF(OR(A180="",G180=""),"",IF(I180&gt;=-ABS(G180),"Ja","Nein"))</f>
        <v/>
      </c>
    </row>
    <row r="181">
      <c r="A181" s="9" t="n"/>
      <c r="H181">
        <f>IF(A181="","",COUNTIF(Trades!A:A,A181))</f>
        <v/>
      </c>
      <c r="I181">
        <f>IF(A181="","",SUMIF(Trades!A:A,A181,Trades!R:R))</f>
        <v/>
      </c>
      <c r="J181">
        <f>IF(OR(A181="",G181=""),"",IF(I181&gt;=-ABS(G181),"Ja","Nein"))</f>
        <v/>
      </c>
    </row>
    <row r="182">
      <c r="A182" s="9" t="n"/>
      <c r="H182">
        <f>IF(A182="","",COUNTIF(Trades!A:A,A182))</f>
        <v/>
      </c>
      <c r="I182">
        <f>IF(A182="","",SUMIF(Trades!A:A,A182,Trades!R:R))</f>
        <v/>
      </c>
      <c r="J182">
        <f>IF(OR(A182="",G182=""),"",IF(I182&gt;=-ABS(G182),"Ja","Nein"))</f>
        <v/>
      </c>
    </row>
    <row r="183">
      <c r="A183" s="9" t="n"/>
      <c r="H183">
        <f>IF(A183="","",COUNTIF(Trades!A:A,A183))</f>
        <v/>
      </c>
      <c r="I183">
        <f>IF(A183="","",SUMIF(Trades!A:A,A183,Trades!R:R))</f>
        <v/>
      </c>
      <c r="J183">
        <f>IF(OR(A183="",G183=""),"",IF(I183&gt;=-ABS(G183),"Ja","Nein"))</f>
        <v/>
      </c>
    </row>
    <row r="184">
      <c r="A184" s="9" t="n"/>
      <c r="H184">
        <f>IF(A184="","",COUNTIF(Trades!A:A,A184))</f>
        <v/>
      </c>
      <c r="I184">
        <f>IF(A184="","",SUMIF(Trades!A:A,A184,Trades!R:R))</f>
        <v/>
      </c>
      <c r="J184">
        <f>IF(OR(A184="",G184=""),"",IF(I184&gt;=-ABS(G184),"Ja","Nein"))</f>
        <v/>
      </c>
    </row>
    <row r="185">
      <c r="A185" s="9" t="n"/>
      <c r="H185">
        <f>IF(A185="","",COUNTIF(Trades!A:A,A185))</f>
        <v/>
      </c>
      <c r="I185">
        <f>IF(A185="","",SUMIF(Trades!A:A,A185,Trades!R:R))</f>
        <v/>
      </c>
      <c r="J185">
        <f>IF(OR(A185="",G185=""),"",IF(I185&gt;=-ABS(G185),"Ja","Nein"))</f>
        <v/>
      </c>
    </row>
    <row r="186">
      <c r="A186" s="9" t="n"/>
      <c r="H186">
        <f>IF(A186="","",COUNTIF(Trades!A:A,A186))</f>
        <v/>
      </c>
      <c r="I186">
        <f>IF(A186="","",SUMIF(Trades!A:A,A186,Trades!R:R))</f>
        <v/>
      </c>
      <c r="J186">
        <f>IF(OR(A186="",G186=""),"",IF(I186&gt;=-ABS(G186),"Ja","Nein"))</f>
        <v/>
      </c>
    </row>
    <row r="187">
      <c r="A187" s="9" t="n"/>
      <c r="H187">
        <f>IF(A187="","",COUNTIF(Trades!A:A,A187))</f>
        <v/>
      </c>
      <c r="I187">
        <f>IF(A187="","",SUMIF(Trades!A:A,A187,Trades!R:R))</f>
        <v/>
      </c>
      <c r="J187">
        <f>IF(OR(A187="",G187=""),"",IF(I187&gt;=-ABS(G187),"Ja","Nein"))</f>
        <v/>
      </c>
    </row>
    <row r="188">
      <c r="A188" s="9" t="n"/>
      <c r="H188">
        <f>IF(A188="","",COUNTIF(Trades!A:A,A188))</f>
        <v/>
      </c>
      <c r="I188">
        <f>IF(A188="","",SUMIF(Trades!A:A,A188,Trades!R:R))</f>
        <v/>
      </c>
      <c r="J188">
        <f>IF(OR(A188="",G188=""),"",IF(I188&gt;=-ABS(G188),"Ja","Nein"))</f>
        <v/>
      </c>
    </row>
    <row r="189">
      <c r="A189" s="9" t="n"/>
      <c r="H189">
        <f>IF(A189="","",COUNTIF(Trades!A:A,A189))</f>
        <v/>
      </c>
      <c r="I189">
        <f>IF(A189="","",SUMIF(Trades!A:A,A189,Trades!R:R))</f>
        <v/>
      </c>
      <c r="J189">
        <f>IF(OR(A189="",G189=""),"",IF(I189&gt;=-ABS(G189),"Ja","Nein"))</f>
        <v/>
      </c>
    </row>
    <row r="190">
      <c r="A190" s="9" t="n"/>
      <c r="H190">
        <f>IF(A190="","",COUNTIF(Trades!A:A,A190))</f>
        <v/>
      </c>
      <c r="I190">
        <f>IF(A190="","",SUMIF(Trades!A:A,A190,Trades!R:R))</f>
        <v/>
      </c>
      <c r="J190">
        <f>IF(OR(A190="",G190=""),"",IF(I190&gt;=-ABS(G190),"Ja","Nein"))</f>
        <v/>
      </c>
    </row>
    <row r="191">
      <c r="A191" s="9" t="n"/>
      <c r="H191">
        <f>IF(A191="","",COUNTIF(Trades!A:A,A191))</f>
        <v/>
      </c>
      <c r="I191">
        <f>IF(A191="","",SUMIF(Trades!A:A,A191,Trades!R:R))</f>
        <v/>
      </c>
      <c r="J191">
        <f>IF(OR(A191="",G191=""),"",IF(I191&gt;=-ABS(G191),"Ja","Nein"))</f>
        <v/>
      </c>
    </row>
    <row r="192">
      <c r="A192" s="9" t="n"/>
      <c r="H192">
        <f>IF(A192="","",COUNTIF(Trades!A:A,A192))</f>
        <v/>
      </c>
      <c r="I192">
        <f>IF(A192="","",SUMIF(Trades!A:A,A192,Trades!R:R))</f>
        <v/>
      </c>
      <c r="J192">
        <f>IF(OR(A192="",G192=""),"",IF(I192&gt;=-ABS(G192),"Ja","Nein"))</f>
        <v/>
      </c>
    </row>
    <row r="193">
      <c r="A193" s="9" t="n"/>
      <c r="H193">
        <f>IF(A193="","",COUNTIF(Trades!A:A,A193))</f>
        <v/>
      </c>
      <c r="I193">
        <f>IF(A193="","",SUMIF(Trades!A:A,A193,Trades!R:R))</f>
        <v/>
      </c>
      <c r="J193">
        <f>IF(OR(A193="",G193=""),"",IF(I193&gt;=-ABS(G193),"Ja","Nein"))</f>
        <v/>
      </c>
    </row>
    <row r="194">
      <c r="A194" s="9" t="n"/>
      <c r="H194">
        <f>IF(A194="","",COUNTIF(Trades!A:A,A194))</f>
        <v/>
      </c>
      <c r="I194">
        <f>IF(A194="","",SUMIF(Trades!A:A,A194,Trades!R:R))</f>
        <v/>
      </c>
      <c r="J194">
        <f>IF(OR(A194="",G194=""),"",IF(I194&gt;=-ABS(G194),"Ja","Nein"))</f>
        <v/>
      </c>
    </row>
    <row r="195">
      <c r="A195" s="9" t="n"/>
      <c r="H195">
        <f>IF(A195="","",COUNTIF(Trades!A:A,A195))</f>
        <v/>
      </c>
      <c r="I195">
        <f>IF(A195="","",SUMIF(Trades!A:A,A195,Trades!R:R))</f>
        <v/>
      </c>
      <c r="J195">
        <f>IF(OR(A195="",G195=""),"",IF(I195&gt;=-ABS(G195),"Ja","Nein"))</f>
        <v/>
      </c>
    </row>
    <row r="196">
      <c r="A196" s="9" t="n"/>
      <c r="H196">
        <f>IF(A196="","",COUNTIF(Trades!A:A,A196))</f>
        <v/>
      </c>
      <c r="I196">
        <f>IF(A196="","",SUMIF(Trades!A:A,A196,Trades!R:R))</f>
        <v/>
      </c>
      <c r="J196">
        <f>IF(OR(A196="",G196=""),"",IF(I196&gt;=-ABS(G196),"Ja","Nein"))</f>
        <v/>
      </c>
    </row>
    <row r="197">
      <c r="A197" s="9" t="n"/>
      <c r="H197">
        <f>IF(A197="","",COUNTIF(Trades!A:A,A197))</f>
        <v/>
      </c>
      <c r="I197">
        <f>IF(A197="","",SUMIF(Trades!A:A,A197,Trades!R:R))</f>
        <v/>
      </c>
      <c r="J197">
        <f>IF(OR(A197="",G197=""),"",IF(I197&gt;=-ABS(G197),"Ja","Nein"))</f>
        <v/>
      </c>
    </row>
    <row r="198">
      <c r="A198" s="9" t="n"/>
      <c r="H198">
        <f>IF(A198="","",COUNTIF(Trades!A:A,A198))</f>
        <v/>
      </c>
      <c r="I198">
        <f>IF(A198="","",SUMIF(Trades!A:A,A198,Trades!R:R))</f>
        <v/>
      </c>
      <c r="J198">
        <f>IF(OR(A198="",G198=""),"",IF(I198&gt;=-ABS(G198),"Ja","Nein"))</f>
        <v/>
      </c>
    </row>
    <row r="199">
      <c r="A199" s="9" t="n"/>
      <c r="H199">
        <f>IF(A199="","",COUNTIF(Trades!A:A,A199))</f>
        <v/>
      </c>
      <c r="I199">
        <f>IF(A199="","",SUMIF(Trades!A:A,A199,Trades!R:R))</f>
        <v/>
      </c>
      <c r="J199">
        <f>IF(OR(A199="",G199=""),"",IF(I199&gt;=-ABS(G199),"Ja","Nein"))</f>
        <v/>
      </c>
    </row>
    <row r="200">
      <c r="A200" s="9" t="n"/>
      <c r="H200">
        <f>IF(A200="","",COUNTIF(Trades!A:A,A200))</f>
        <v/>
      </c>
      <c r="I200">
        <f>IF(A200="","",SUMIF(Trades!A:A,A200,Trades!R:R))</f>
        <v/>
      </c>
      <c r="J200">
        <f>IF(OR(A200="",G200=""),"",IF(I200&gt;=-ABS(G200),"Ja","Nein"))</f>
        <v/>
      </c>
    </row>
    <row r="201">
      <c r="A201" s="9" t="n"/>
      <c r="H201">
        <f>IF(A201="","",COUNTIF(Trades!A:A,A201))</f>
        <v/>
      </c>
      <c r="I201">
        <f>IF(A201="","",SUMIF(Trades!A:A,A201,Trades!R:R))</f>
        <v/>
      </c>
      <c r="J201">
        <f>IF(OR(A201="",G201=""),"",IF(I201&gt;=-ABS(G201),"Ja","Nein"))</f>
        <v/>
      </c>
    </row>
  </sheetData>
  <dataValidations count="4">
    <dataValidation sqref="B2:B201" showDropDown="0" showInputMessage="0" showErrorMessage="0" allowBlank="1" type="whole" operator="between">
      <formula1>1</formula1>
      <formula2>5</formula2>
    </dataValidation>
    <dataValidation sqref="C2:C201" showDropDown="0" showInputMessage="0" showErrorMessage="0" allowBlank="1" type="whole" operator="between">
      <formula1>1</formula1>
      <formula2>5</formula2>
    </dataValidation>
    <dataValidation sqref="D2:D201" showDropDown="0" showInputMessage="0" showErrorMessage="0" allowBlank="1" type="whole" operator="between">
      <formula1>1</formula1>
      <formula2>5</formula2>
    </dataValidation>
    <dataValidation sqref="K2:K201" showDropDown="0" showInputMessage="0" showErrorMessage="0" allowBlank="1" type="list">
      <formula1>"Ja,Teilweise,Nein"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9" customWidth="1" min="4" max="4"/>
    <col width="9" customWidth="1" min="5" max="5"/>
    <col width="22" customWidth="1" min="6" max="6"/>
    <col width="12" customWidth="1" min="7" max="7"/>
    <col width="24" customWidth="1" min="8" max="8"/>
    <col width="13" customWidth="1" min="9" max="9"/>
    <col width="9" customWidth="1" min="10" max="10"/>
    <col width="13" customWidth="1" min="11" max="11"/>
    <col width="10" customWidth="1" min="12" max="12"/>
    <col width="10" customWidth="1" min="13" max="13"/>
    <col width="10" customWidth="1" min="14" max="14"/>
    <col width="9" customWidth="1" min="15" max="15"/>
    <col width="10" customWidth="1" min="16" max="16"/>
    <col width="10" customWidth="1" min="17" max="17"/>
    <col width="12" customWidth="1" min="18" max="18"/>
    <col width="10" customWidth="1" min="19" max="19"/>
    <col width="10" customWidth="1" min="20" max="20"/>
    <col width="40" customWidth="1" min="21" max="21"/>
  </cols>
  <sheetData>
    <row r="1" ht="34" customHeight="1">
      <c r="A1" s="6" t="inlineStr">
        <is>
          <t>Datum</t>
        </is>
      </c>
      <c r="B1" s="6" t="inlineStr">
        <is>
          <t>Uhrzeit</t>
        </is>
      </c>
      <c r="C1" s="6" t="inlineStr">
        <is>
          <t>Markt</t>
        </is>
      </c>
      <c r="D1" s="6" t="inlineStr">
        <is>
          <t>Long/Short</t>
        </is>
      </c>
      <c r="E1" s="6" t="inlineStr">
        <is>
          <t>Kontrakte</t>
        </is>
      </c>
      <c r="F1" s="6" t="inlineStr">
        <is>
          <t>Strategie / Setup</t>
        </is>
      </c>
      <c r="G1" s="6" t="inlineStr">
        <is>
          <t>Regeln eingehalten?</t>
        </is>
      </c>
      <c r="H1" s="6" t="inlineStr">
        <is>
          <t>Welche Regel verletzt?</t>
        </is>
      </c>
      <c r="I1" s="6" t="inlineStr">
        <is>
          <t>Emotion vor</t>
        </is>
      </c>
      <c r="J1" s="6" t="inlineStr">
        <is>
          <t>Stärke vor (1–5)</t>
        </is>
      </c>
      <c r="K1" s="6" t="inlineStr">
        <is>
          <t>Emotion nach</t>
        </is>
      </c>
      <c r="L1" s="6" t="inlineStr">
        <is>
          <t>Einstieg</t>
        </is>
      </c>
      <c r="M1" s="6" t="inlineStr">
        <is>
          <t>Stop</t>
        </is>
      </c>
      <c r="N1" s="6" t="inlineStr">
        <is>
          <t>Ausstieg</t>
        </is>
      </c>
      <c r="O1" s="6" t="inlineStr">
        <is>
          <t>Punkte</t>
        </is>
      </c>
      <c r="P1" s="6" t="inlineStr">
        <is>
          <t>Punktwert ($ je 1,0 Punkt)</t>
        </is>
      </c>
      <c r="Q1" s="6" t="inlineStr">
        <is>
          <t>Gebühren ($)</t>
        </is>
      </c>
      <c r="R1" s="6" t="inlineStr">
        <is>
          <t>Ergebnis netto ($)</t>
        </is>
      </c>
      <c r="S1" s="6" t="inlineStr">
        <is>
          <t>Risiko ($)</t>
        </is>
      </c>
      <c r="T1" s="6" t="inlineStr">
        <is>
          <t>R-Vielfaches</t>
        </is>
      </c>
      <c r="U1" s="6" t="inlineStr">
        <is>
          <t>Notiz / Lehre</t>
        </is>
      </c>
    </row>
    <row r="2">
      <c r="A2" s="7" t="inlineStr">
        <is>
          <t>Beispiel</t>
        </is>
      </c>
      <c r="B2" s="8" t="inlineStr">
        <is>
          <t>09:42</t>
        </is>
      </c>
      <c r="C2" s="8" t="inlineStr">
        <is>
          <t>MES</t>
        </is>
      </c>
      <c r="D2" s="8" t="inlineStr">
        <is>
          <t>Long</t>
        </is>
      </c>
      <c r="E2" s="8" t="n">
        <v>2</v>
      </c>
      <c r="F2" s="8" t="inlineStr">
        <is>
          <t>Opening Range Breakout</t>
        </is>
      </c>
      <c r="G2" s="8" t="inlineStr">
        <is>
          <t>Ja</t>
        </is>
      </c>
      <c r="H2" s="8" t="inlineStr"/>
      <c r="I2" s="8" t="inlineStr">
        <is>
          <t>ruhig</t>
        </is>
      </c>
      <c r="J2" s="8" t="n">
        <v>2</v>
      </c>
      <c r="K2" s="8" t="inlineStr">
        <is>
          <t>neutral</t>
        </is>
      </c>
      <c r="L2" s="8" t="n">
        <v>5010</v>
      </c>
      <c r="M2" s="8" t="n">
        <v>5006</v>
      </c>
      <c r="N2" s="8" t="n">
        <v>5018</v>
      </c>
      <c r="O2" s="8">
        <f>IF(OR(L2="",N2=""),"",IF(D2="Short",L2-N2,N2-L2))</f>
        <v/>
      </c>
      <c r="P2" s="8" t="n">
        <v>5</v>
      </c>
      <c r="Q2" s="8" t="n">
        <v>1.24</v>
      </c>
      <c r="R2" s="10">
        <f>IF(OR(O2="",P2="",E2=""),"",O2*P2*E2-IF(Q2="",0,Q2))</f>
        <v/>
      </c>
      <c r="S2" s="10">
        <f>IF(OR(L2="",M2="",P2="",E2=""),"",ABS(L2-M2)*P2*E2)</f>
        <v/>
      </c>
      <c r="T2" s="8">
        <f>IF(OR(R2="",S2="",S2=0),"",ROUND(R2/S2,2))</f>
        <v/>
      </c>
      <c r="U2" s="8" t="inlineStr">
        <is>
          <t>Nach Plan, Ziel erreicht.</t>
        </is>
      </c>
    </row>
    <row r="3">
      <c r="A3" s="7" t="inlineStr">
        <is>
          <t>Beispiel</t>
        </is>
      </c>
      <c r="B3" s="8" t="inlineStr">
        <is>
          <t>09:51</t>
        </is>
      </c>
      <c r="C3" s="8" t="inlineStr">
        <is>
          <t>MES</t>
        </is>
      </c>
      <c r="D3" s="8" t="inlineStr">
        <is>
          <t>Long</t>
        </is>
      </c>
      <c r="E3" s="8" t="n">
        <v>4</v>
      </c>
      <c r="F3" s="8" t="inlineStr">
        <is>
          <t>kein Setup</t>
        </is>
      </c>
      <c r="G3" s="8" t="inlineStr">
        <is>
          <t>Nein</t>
        </is>
      </c>
      <c r="H3" s="8" t="inlineStr">
        <is>
          <t>Pause nach Verlust / Kontraktzahl</t>
        </is>
      </c>
      <c r="I3" s="8" t="inlineStr">
        <is>
          <t>frustriert</t>
        </is>
      </c>
      <c r="J3" s="8" t="n">
        <v>4</v>
      </c>
      <c r="K3" s="8" t="inlineStr">
        <is>
          <t>euphorisch</t>
        </is>
      </c>
      <c r="L3" s="8" t="n">
        <v>5012</v>
      </c>
      <c r="M3" s="8" t="n">
        <v>5009</v>
      </c>
      <c r="N3" s="8" t="n">
        <v>5016</v>
      </c>
      <c r="O3" s="8">
        <f>IF(OR(L3="",N3=""),"",IF(D3="Short",L3-N3,N3-L3))</f>
        <v/>
      </c>
      <c r="P3" s="8" t="n">
        <v>5</v>
      </c>
      <c r="Q3" s="8" t="n">
        <v>2.48</v>
      </c>
      <c r="R3" s="10">
        <f>IF(OR(O3="",P3="",E3=""),"",O3*P3*E3-IF(Q3="",0,Q3))</f>
        <v/>
      </c>
      <c r="S3" s="10">
        <f>IF(OR(L3="",M3="",P3="",E3=""),"",ABS(L3-M3)*P3*E3)</f>
        <v/>
      </c>
      <c r="T3" s="8">
        <f>IF(OR(R3="",S3="",S3=0),"",ROUND(R3/S3,2))</f>
        <v/>
      </c>
      <c r="U3" s="8" t="inlineStr">
        <is>
          <t>Im Plus, aber gegen meine Regeln.</t>
        </is>
      </c>
    </row>
    <row r="4">
      <c r="A4" s="9" t="n"/>
      <c r="O4">
        <f>IF(OR(L4="",N4=""),"",IF(D4="Short",L4-N4,N4-L4))</f>
        <v/>
      </c>
      <c r="R4" s="11">
        <f>IF(OR(O4="",P4="",E4=""),"",O4*P4*E4-IF(Q4="",0,Q4))</f>
        <v/>
      </c>
      <c r="S4" s="11">
        <f>IF(OR(L4="",M4="",P4="",E4=""),"",ABS(L4-M4)*P4*E4)</f>
        <v/>
      </c>
      <c r="T4">
        <f>IF(OR(R4="",S4="",S4=0),"",ROUND(R4/S4,2))</f>
        <v/>
      </c>
    </row>
    <row r="5">
      <c r="A5" s="9" t="n"/>
      <c r="O5">
        <f>IF(OR(L5="",N5=""),"",IF(D5="Short",L5-N5,N5-L5))</f>
        <v/>
      </c>
      <c r="R5" s="11">
        <f>IF(OR(O5="",P5="",E5=""),"",O5*P5*E5-IF(Q5="",0,Q5))</f>
        <v/>
      </c>
      <c r="S5" s="11">
        <f>IF(OR(L5="",M5="",P5="",E5=""),"",ABS(L5-M5)*P5*E5)</f>
        <v/>
      </c>
      <c r="T5">
        <f>IF(OR(R5="",S5="",S5=0),"",ROUND(R5/S5,2))</f>
        <v/>
      </c>
    </row>
    <row r="6">
      <c r="A6" s="9" t="n"/>
      <c r="O6">
        <f>IF(OR(L6="",N6=""),"",IF(D6="Short",L6-N6,N6-L6))</f>
        <v/>
      </c>
      <c r="R6" s="11">
        <f>IF(OR(O6="",P6="",E6=""),"",O6*P6*E6-IF(Q6="",0,Q6))</f>
        <v/>
      </c>
      <c r="S6" s="11">
        <f>IF(OR(L6="",M6="",P6="",E6=""),"",ABS(L6-M6)*P6*E6)</f>
        <v/>
      </c>
      <c r="T6">
        <f>IF(OR(R6="",S6="",S6=0),"",ROUND(R6/S6,2))</f>
        <v/>
      </c>
    </row>
    <row r="7">
      <c r="A7" s="9" t="n"/>
      <c r="O7">
        <f>IF(OR(L7="",N7=""),"",IF(D7="Short",L7-N7,N7-L7))</f>
        <v/>
      </c>
      <c r="R7" s="11">
        <f>IF(OR(O7="",P7="",E7=""),"",O7*P7*E7-IF(Q7="",0,Q7))</f>
        <v/>
      </c>
      <c r="S7" s="11">
        <f>IF(OR(L7="",M7="",P7="",E7=""),"",ABS(L7-M7)*P7*E7)</f>
        <v/>
      </c>
      <c r="T7">
        <f>IF(OR(R7="",S7="",S7=0),"",ROUND(R7/S7,2))</f>
        <v/>
      </c>
    </row>
    <row r="8">
      <c r="A8" s="9" t="n"/>
      <c r="O8">
        <f>IF(OR(L8="",N8=""),"",IF(D8="Short",L8-N8,N8-L8))</f>
        <v/>
      </c>
      <c r="R8" s="11">
        <f>IF(OR(O8="",P8="",E8=""),"",O8*P8*E8-IF(Q8="",0,Q8))</f>
        <v/>
      </c>
      <c r="S8" s="11">
        <f>IF(OR(L8="",M8="",P8="",E8=""),"",ABS(L8-M8)*P8*E8)</f>
        <v/>
      </c>
      <c r="T8">
        <f>IF(OR(R8="",S8="",S8=0),"",ROUND(R8/S8,2))</f>
        <v/>
      </c>
    </row>
    <row r="9">
      <c r="A9" s="9" t="n"/>
      <c r="O9">
        <f>IF(OR(L9="",N9=""),"",IF(D9="Short",L9-N9,N9-L9))</f>
        <v/>
      </c>
      <c r="R9" s="11">
        <f>IF(OR(O9="",P9="",E9=""),"",O9*P9*E9-IF(Q9="",0,Q9))</f>
        <v/>
      </c>
      <c r="S9" s="11">
        <f>IF(OR(L9="",M9="",P9="",E9=""),"",ABS(L9-M9)*P9*E9)</f>
        <v/>
      </c>
      <c r="T9">
        <f>IF(OR(R9="",S9="",S9=0),"",ROUND(R9/S9,2))</f>
        <v/>
      </c>
    </row>
    <row r="10">
      <c r="A10" s="9" t="n"/>
      <c r="O10">
        <f>IF(OR(L10="",N10=""),"",IF(D10="Short",L10-N10,N10-L10))</f>
        <v/>
      </c>
      <c r="R10" s="11">
        <f>IF(OR(O10="",P10="",E10=""),"",O10*P10*E10-IF(Q10="",0,Q10))</f>
        <v/>
      </c>
      <c r="S10" s="11">
        <f>IF(OR(L10="",M10="",P10="",E10=""),"",ABS(L10-M10)*P10*E10)</f>
        <v/>
      </c>
      <c r="T10">
        <f>IF(OR(R10="",S10="",S10=0),"",ROUND(R10/S10,2))</f>
        <v/>
      </c>
    </row>
    <row r="11">
      <c r="A11" s="9" t="n"/>
      <c r="O11">
        <f>IF(OR(L11="",N11=""),"",IF(D11="Short",L11-N11,N11-L11))</f>
        <v/>
      </c>
      <c r="R11" s="11">
        <f>IF(OR(O11="",P11="",E11=""),"",O11*P11*E11-IF(Q11="",0,Q11))</f>
        <v/>
      </c>
      <c r="S11" s="11">
        <f>IF(OR(L11="",M11="",P11="",E11=""),"",ABS(L11-M11)*P11*E11)</f>
        <v/>
      </c>
      <c r="T11">
        <f>IF(OR(R11="",S11="",S11=0),"",ROUND(R11/S11,2))</f>
        <v/>
      </c>
    </row>
    <row r="12">
      <c r="A12" s="9" t="n"/>
      <c r="O12">
        <f>IF(OR(L12="",N12=""),"",IF(D12="Short",L12-N12,N12-L12))</f>
        <v/>
      </c>
      <c r="R12" s="11">
        <f>IF(OR(O12="",P12="",E12=""),"",O12*P12*E12-IF(Q12="",0,Q12))</f>
        <v/>
      </c>
      <c r="S12" s="11">
        <f>IF(OR(L12="",M12="",P12="",E12=""),"",ABS(L12-M12)*P12*E12)</f>
        <v/>
      </c>
      <c r="T12">
        <f>IF(OR(R12="",S12="",S12=0),"",ROUND(R12/S12,2))</f>
        <v/>
      </c>
    </row>
    <row r="13">
      <c r="A13" s="9" t="n"/>
      <c r="O13">
        <f>IF(OR(L13="",N13=""),"",IF(D13="Short",L13-N13,N13-L13))</f>
        <v/>
      </c>
      <c r="R13" s="11">
        <f>IF(OR(O13="",P13="",E13=""),"",O13*P13*E13-IF(Q13="",0,Q13))</f>
        <v/>
      </c>
      <c r="S13" s="11">
        <f>IF(OR(L13="",M13="",P13="",E13=""),"",ABS(L13-M13)*P13*E13)</f>
        <v/>
      </c>
      <c r="T13">
        <f>IF(OR(R13="",S13="",S13=0),"",ROUND(R13/S13,2))</f>
        <v/>
      </c>
    </row>
    <row r="14">
      <c r="A14" s="9" t="n"/>
      <c r="O14">
        <f>IF(OR(L14="",N14=""),"",IF(D14="Short",L14-N14,N14-L14))</f>
        <v/>
      </c>
      <c r="R14" s="11">
        <f>IF(OR(O14="",P14="",E14=""),"",O14*P14*E14-IF(Q14="",0,Q14))</f>
        <v/>
      </c>
      <c r="S14" s="11">
        <f>IF(OR(L14="",M14="",P14="",E14=""),"",ABS(L14-M14)*P14*E14)</f>
        <v/>
      </c>
      <c r="T14">
        <f>IF(OR(R14="",S14="",S14=0),"",ROUND(R14/S14,2))</f>
        <v/>
      </c>
    </row>
    <row r="15">
      <c r="A15" s="9" t="n"/>
      <c r="O15">
        <f>IF(OR(L15="",N15=""),"",IF(D15="Short",L15-N15,N15-L15))</f>
        <v/>
      </c>
      <c r="R15" s="11">
        <f>IF(OR(O15="",P15="",E15=""),"",O15*P15*E15-IF(Q15="",0,Q15))</f>
        <v/>
      </c>
      <c r="S15" s="11">
        <f>IF(OR(L15="",M15="",P15="",E15=""),"",ABS(L15-M15)*P15*E15)</f>
        <v/>
      </c>
      <c r="T15">
        <f>IF(OR(R15="",S15="",S15=0),"",ROUND(R15/S15,2))</f>
        <v/>
      </c>
    </row>
    <row r="16">
      <c r="A16" s="9" t="n"/>
      <c r="O16">
        <f>IF(OR(L16="",N16=""),"",IF(D16="Short",L16-N16,N16-L16))</f>
        <v/>
      </c>
      <c r="R16" s="11">
        <f>IF(OR(O16="",P16="",E16=""),"",O16*P16*E16-IF(Q16="",0,Q16))</f>
        <v/>
      </c>
      <c r="S16" s="11">
        <f>IF(OR(L16="",M16="",P16="",E16=""),"",ABS(L16-M16)*P16*E16)</f>
        <v/>
      </c>
      <c r="T16">
        <f>IF(OR(R16="",S16="",S16=0),"",ROUND(R16/S16,2))</f>
        <v/>
      </c>
    </row>
    <row r="17">
      <c r="A17" s="9" t="n"/>
      <c r="O17">
        <f>IF(OR(L17="",N17=""),"",IF(D17="Short",L17-N17,N17-L17))</f>
        <v/>
      </c>
      <c r="R17" s="11">
        <f>IF(OR(O17="",P17="",E17=""),"",O17*P17*E17-IF(Q17="",0,Q17))</f>
        <v/>
      </c>
      <c r="S17" s="11">
        <f>IF(OR(L17="",M17="",P17="",E17=""),"",ABS(L17-M17)*P17*E17)</f>
        <v/>
      </c>
      <c r="T17">
        <f>IF(OR(R17="",S17="",S17=0),"",ROUND(R17/S17,2))</f>
        <v/>
      </c>
    </row>
    <row r="18">
      <c r="A18" s="9" t="n"/>
      <c r="O18">
        <f>IF(OR(L18="",N18=""),"",IF(D18="Short",L18-N18,N18-L18))</f>
        <v/>
      </c>
      <c r="R18" s="11">
        <f>IF(OR(O18="",P18="",E18=""),"",O18*P18*E18-IF(Q18="",0,Q18))</f>
        <v/>
      </c>
      <c r="S18" s="11">
        <f>IF(OR(L18="",M18="",P18="",E18=""),"",ABS(L18-M18)*P18*E18)</f>
        <v/>
      </c>
      <c r="T18">
        <f>IF(OR(R18="",S18="",S18=0),"",ROUND(R18/S18,2))</f>
        <v/>
      </c>
    </row>
    <row r="19">
      <c r="A19" s="9" t="n"/>
      <c r="O19">
        <f>IF(OR(L19="",N19=""),"",IF(D19="Short",L19-N19,N19-L19))</f>
        <v/>
      </c>
      <c r="R19" s="11">
        <f>IF(OR(O19="",P19="",E19=""),"",O19*P19*E19-IF(Q19="",0,Q19))</f>
        <v/>
      </c>
      <c r="S19" s="11">
        <f>IF(OR(L19="",M19="",P19="",E19=""),"",ABS(L19-M19)*P19*E19)</f>
        <v/>
      </c>
      <c r="T19">
        <f>IF(OR(R19="",S19="",S19=0),"",ROUND(R19/S19,2))</f>
        <v/>
      </c>
    </row>
    <row r="20">
      <c r="A20" s="9" t="n"/>
      <c r="O20">
        <f>IF(OR(L20="",N20=""),"",IF(D20="Short",L20-N20,N20-L20))</f>
        <v/>
      </c>
      <c r="R20" s="11">
        <f>IF(OR(O20="",P20="",E20=""),"",O20*P20*E20-IF(Q20="",0,Q20))</f>
        <v/>
      </c>
      <c r="S20" s="11">
        <f>IF(OR(L20="",M20="",P20="",E20=""),"",ABS(L20-M20)*P20*E20)</f>
        <v/>
      </c>
      <c r="T20">
        <f>IF(OR(R20="",S20="",S20=0),"",ROUND(R20/S20,2))</f>
        <v/>
      </c>
    </row>
    <row r="21">
      <c r="A21" s="9" t="n"/>
      <c r="O21">
        <f>IF(OR(L21="",N21=""),"",IF(D21="Short",L21-N21,N21-L21))</f>
        <v/>
      </c>
      <c r="R21" s="11">
        <f>IF(OR(O21="",P21="",E21=""),"",O21*P21*E21-IF(Q21="",0,Q21))</f>
        <v/>
      </c>
      <c r="S21" s="11">
        <f>IF(OR(L21="",M21="",P21="",E21=""),"",ABS(L21-M21)*P21*E21)</f>
        <v/>
      </c>
      <c r="T21">
        <f>IF(OR(R21="",S21="",S21=0),"",ROUND(R21/S21,2))</f>
        <v/>
      </c>
    </row>
    <row r="22">
      <c r="A22" s="9" t="n"/>
      <c r="O22">
        <f>IF(OR(L22="",N22=""),"",IF(D22="Short",L22-N22,N22-L22))</f>
        <v/>
      </c>
      <c r="R22" s="11">
        <f>IF(OR(O22="",P22="",E22=""),"",O22*P22*E22-IF(Q22="",0,Q22))</f>
        <v/>
      </c>
      <c r="S22" s="11">
        <f>IF(OR(L22="",M22="",P22="",E22=""),"",ABS(L22-M22)*P22*E22)</f>
        <v/>
      </c>
      <c r="T22">
        <f>IF(OR(R22="",S22="",S22=0),"",ROUND(R22/S22,2))</f>
        <v/>
      </c>
    </row>
    <row r="23">
      <c r="A23" s="9" t="n"/>
      <c r="O23">
        <f>IF(OR(L23="",N23=""),"",IF(D23="Short",L23-N23,N23-L23))</f>
        <v/>
      </c>
      <c r="R23" s="11">
        <f>IF(OR(O23="",P23="",E23=""),"",O23*P23*E23-IF(Q23="",0,Q23))</f>
        <v/>
      </c>
      <c r="S23" s="11">
        <f>IF(OR(L23="",M23="",P23="",E23=""),"",ABS(L23-M23)*P23*E23)</f>
        <v/>
      </c>
      <c r="T23">
        <f>IF(OR(R23="",S23="",S23=0),"",ROUND(R23/S23,2))</f>
        <v/>
      </c>
    </row>
    <row r="24">
      <c r="A24" s="9" t="n"/>
      <c r="O24">
        <f>IF(OR(L24="",N24=""),"",IF(D24="Short",L24-N24,N24-L24))</f>
        <v/>
      </c>
      <c r="R24" s="11">
        <f>IF(OR(O24="",P24="",E24=""),"",O24*P24*E24-IF(Q24="",0,Q24))</f>
        <v/>
      </c>
      <c r="S24" s="11">
        <f>IF(OR(L24="",M24="",P24="",E24=""),"",ABS(L24-M24)*P24*E24)</f>
        <v/>
      </c>
      <c r="T24">
        <f>IF(OR(R24="",S24="",S24=0),"",ROUND(R24/S24,2))</f>
        <v/>
      </c>
    </row>
    <row r="25">
      <c r="A25" s="9" t="n"/>
      <c r="O25">
        <f>IF(OR(L25="",N25=""),"",IF(D25="Short",L25-N25,N25-L25))</f>
        <v/>
      </c>
      <c r="R25" s="11">
        <f>IF(OR(O25="",P25="",E25=""),"",O25*P25*E25-IF(Q25="",0,Q25))</f>
        <v/>
      </c>
      <c r="S25" s="11">
        <f>IF(OR(L25="",M25="",P25="",E25=""),"",ABS(L25-M25)*P25*E25)</f>
        <v/>
      </c>
      <c r="T25">
        <f>IF(OR(R25="",S25="",S25=0),"",ROUND(R25/S25,2))</f>
        <v/>
      </c>
    </row>
    <row r="26">
      <c r="A26" s="9" t="n"/>
      <c r="O26">
        <f>IF(OR(L26="",N26=""),"",IF(D26="Short",L26-N26,N26-L26))</f>
        <v/>
      </c>
      <c r="R26" s="11">
        <f>IF(OR(O26="",P26="",E26=""),"",O26*P26*E26-IF(Q26="",0,Q26))</f>
        <v/>
      </c>
      <c r="S26" s="11">
        <f>IF(OR(L26="",M26="",P26="",E26=""),"",ABS(L26-M26)*P26*E26)</f>
        <v/>
      </c>
      <c r="T26">
        <f>IF(OR(R26="",S26="",S26=0),"",ROUND(R26/S26,2))</f>
        <v/>
      </c>
    </row>
    <row r="27">
      <c r="A27" s="9" t="n"/>
      <c r="O27">
        <f>IF(OR(L27="",N27=""),"",IF(D27="Short",L27-N27,N27-L27))</f>
        <v/>
      </c>
      <c r="R27" s="11">
        <f>IF(OR(O27="",P27="",E27=""),"",O27*P27*E27-IF(Q27="",0,Q27))</f>
        <v/>
      </c>
      <c r="S27" s="11">
        <f>IF(OR(L27="",M27="",P27="",E27=""),"",ABS(L27-M27)*P27*E27)</f>
        <v/>
      </c>
      <c r="T27">
        <f>IF(OR(R27="",S27="",S27=0),"",ROUND(R27/S27,2))</f>
        <v/>
      </c>
    </row>
    <row r="28">
      <c r="A28" s="9" t="n"/>
      <c r="O28">
        <f>IF(OR(L28="",N28=""),"",IF(D28="Short",L28-N28,N28-L28))</f>
        <v/>
      </c>
      <c r="R28" s="11">
        <f>IF(OR(O28="",P28="",E28=""),"",O28*P28*E28-IF(Q28="",0,Q28))</f>
        <v/>
      </c>
      <c r="S28" s="11">
        <f>IF(OR(L28="",M28="",P28="",E28=""),"",ABS(L28-M28)*P28*E28)</f>
        <v/>
      </c>
      <c r="T28">
        <f>IF(OR(R28="",S28="",S28=0),"",ROUND(R28/S28,2))</f>
        <v/>
      </c>
    </row>
    <row r="29">
      <c r="A29" s="9" t="n"/>
      <c r="O29">
        <f>IF(OR(L29="",N29=""),"",IF(D29="Short",L29-N29,N29-L29))</f>
        <v/>
      </c>
      <c r="R29" s="11">
        <f>IF(OR(O29="",P29="",E29=""),"",O29*P29*E29-IF(Q29="",0,Q29))</f>
        <v/>
      </c>
      <c r="S29" s="11">
        <f>IF(OR(L29="",M29="",P29="",E29=""),"",ABS(L29-M29)*P29*E29)</f>
        <v/>
      </c>
      <c r="T29">
        <f>IF(OR(R29="",S29="",S29=0),"",ROUND(R29/S29,2))</f>
        <v/>
      </c>
    </row>
    <row r="30">
      <c r="A30" s="9" t="n"/>
      <c r="O30">
        <f>IF(OR(L30="",N30=""),"",IF(D30="Short",L30-N30,N30-L30))</f>
        <v/>
      </c>
      <c r="R30" s="11">
        <f>IF(OR(O30="",P30="",E30=""),"",O30*P30*E30-IF(Q30="",0,Q30))</f>
        <v/>
      </c>
      <c r="S30" s="11">
        <f>IF(OR(L30="",M30="",P30="",E30=""),"",ABS(L30-M30)*P30*E30)</f>
        <v/>
      </c>
      <c r="T30">
        <f>IF(OR(R30="",S30="",S30=0),"",ROUND(R30/S30,2))</f>
        <v/>
      </c>
    </row>
    <row r="31">
      <c r="A31" s="9" t="n"/>
      <c r="O31">
        <f>IF(OR(L31="",N31=""),"",IF(D31="Short",L31-N31,N31-L31))</f>
        <v/>
      </c>
      <c r="R31" s="11">
        <f>IF(OR(O31="",P31="",E31=""),"",O31*P31*E31-IF(Q31="",0,Q31))</f>
        <v/>
      </c>
      <c r="S31" s="11">
        <f>IF(OR(L31="",M31="",P31="",E31=""),"",ABS(L31-M31)*P31*E31)</f>
        <v/>
      </c>
      <c r="T31">
        <f>IF(OR(R31="",S31="",S31=0),"",ROUND(R31/S31,2))</f>
        <v/>
      </c>
    </row>
    <row r="32">
      <c r="A32" s="9" t="n"/>
      <c r="O32">
        <f>IF(OR(L32="",N32=""),"",IF(D32="Short",L32-N32,N32-L32))</f>
        <v/>
      </c>
      <c r="R32" s="11">
        <f>IF(OR(O32="",P32="",E32=""),"",O32*P32*E32-IF(Q32="",0,Q32))</f>
        <v/>
      </c>
      <c r="S32" s="11">
        <f>IF(OR(L32="",M32="",P32="",E32=""),"",ABS(L32-M32)*P32*E32)</f>
        <v/>
      </c>
      <c r="T32">
        <f>IF(OR(R32="",S32="",S32=0),"",ROUND(R32/S32,2))</f>
        <v/>
      </c>
    </row>
    <row r="33">
      <c r="A33" s="9" t="n"/>
      <c r="O33">
        <f>IF(OR(L33="",N33=""),"",IF(D33="Short",L33-N33,N33-L33))</f>
        <v/>
      </c>
      <c r="R33" s="11">
        <f>IF(OR(O33="",P33="",E33=""),"",O33*P33*E33-IF(Q33="",0,Q33))</f>
        <v/>
      </c>
      <c r="S33" s="11">
        <f>IF(OR(L33="",M33="",P33="",E33=""),"",ABS(L33-M33)*P33*E33)</f>
        <v/>
      </c>
      <c r="T33">
        <f>IF(OR(R33="",S33="",S33=0),"",ROUND(R33/S33,2))</f>
        <v/>
      </c>
    </row>
    <row r="34">
      <c r="A34" s="9" t="n"/>
      <c r="O34">
        <f>IF(OR(L34="",N34=""),"",IF(D34="Short",L34-N34,N34-L34))</f>
        <v/>
      </c>
      <c r="R34" s="11">
        <f>IF(OR(O34="",P34="",E34=""),"",O34*P34*E34-IF(Q34="",0,Q34))</f>
        <v/>
      </c>
      <c r="S34" s="11">
        <f>IF(OR(L34="",M34="",P34="",E34=""),"",ABS(L34-M34)*P34*E34)</f>
        <v/>
      </c>
      <c r="T34">
        <f>IF(OR(R34="",S34="",S34=0),"",ROUND(R34/S34,2))</f>
        <v/>
      </c>
    </row>
    <row r="35">
      <c r="A35" s="9" t="n"/>
      <c r="O35">
        <f>IF(OR(L35="",N35=""),"",IF(D35="Short",L35-N35,N35-L35))</f>
        <v/>
      </c>
      <c r="R35" s="11">
        <f>IF(OR(O35="",P35="",E35=""),"",O35*P35*E35-IF(Q35="",0,Q35))</f>
        <v/>
      </c>
      <c r="S35" s="11">
        <f>IF(OR(L35="",M35="",P35="",E35=""),"",ABS(L35-M35)*P35*E35)</f>
        <v/>
      </c>
      <c r="T35">
        <f>IF(OR(R35="",S35="",S35=0),"",ROUND(R35/S35,2))</f>
        <v/>
      </c>
    </row>
    <row r="36">
      <c r="A36" s="9" t="n"/>
      <c r="O36">
        <f>IF(OR(L36="",N36=""),"",IF(D36="Short",L36-N36,N36-L36))</f>
        <v/>
      </c>
      <c r="R36" s="11">
        <f>IF(OR(O36="",P36="",E36=""),"",O36*P36*E36-IF(Q36="",0,Q36))</f>
        <v/>
      </c>
      <c r="S36" s="11">
        <f>IF(OR(L36="",M36="",P36="",E36=""),"",ABS(L36-M36)*P36*E36)</f>
        <v/>
      </c>
      <c r="T36">
        <f>IF(OR(R36="",S36="",S36=0),"",ROUND(R36/S36,2))</f>
        <v/>
      </c>
    </row>
    <row r="37">
      <c r="A37" s="9" t="n"/>
      <c r="O37">
        <f>IF(OR(L37="",N37=""),"",IF(D37="Short",L37-N37,N37-L37))</f>
        <v/>
      </c>
      <c r="R37" s="11">
        <f>IF(OR(O37="",P37="",E37=""),"",O37*P37*E37-IF(Q37="",0,Q37))</f>
        <v/>
      </c>
      <c r="S37" s="11">
        <f>IF(OR(L37="",M37="",P37="",E37=""),"",ABS(L37-M37)*P37*E37)</f>
        <v/>
      </c>
      <c r="T37">
        <f>IF(OR(R37="",S37="",S37=0),"",ROUND(R37/S37,2))</f>
        <v/>
      </c>
    </row>
    <row r="38">
      <c r="A38" s="9" t="n"/>
      <c r="O38">
        <f>IF(OR(L38="",N38=""),"",IF(D38="Short",L38-N38,N38-L38))</f>
        <v/>
      </c>
      <c r="R38" s="11">
        <f>IF(OR(O38="",P38="",E38=""),"",O38*P38*E38-IF(Q38="",0,Q38))</f>
        <v/>
      </c>
      <c r="S38" s="11">
        <f>IF(OR(L38="",M38="",P38="",E38=""),"",ABS(L38-M38)*P38*E38)</f>
        <v/>
      </c>
      <c r="T38">
        <f>IF(OR(R38="",S38="",S38=0),"",ROUND(R38/S38,2))</f>
        <v/>
      </c>
    </row>
    <row r="39">
      <c r="A39" s="9" t="n"/>
      <c r="O39">
        <f>IF(OR(L39="",N39=""),"",IF(D39="Short",L39-N39,N39-L39))</f>
        <v/>
      </c>
      <c r="R39" s="11">
        <f>IF(OR(O39="",P39="",E39=""),"",O39*P39*E39-IF(Q39="",0,Q39))</f>
        <v/>
      </c>
      <c r="S39" s="11">
        <f>IF(OR(L39="",M39="",P39="",E39=""),"",ABS(L39-M39)*P39*E39)</f>
        <v/>
      </c>
      <c r="T39">
        <f>IF(OR(R39="",S39="",S39=0),"",ROUND(R39/S39,2))</f>
        <v/>
      </c>
    </row>
    <row r="40">
      <c r="A40" s="9" t="n"/>
      <c r="O40">
        <f>IF(OR(L40="",N40=""),"",IF(D40="Short",L40-N40,N40-L40))</f>
        <v/>
      </c>
      <c r="R40" s="11">
        <f>IF(OR(O40="",P40="",E40=""),"",O40*P40*E40-IF(Q40="",0,Q40))</f>
        <v/>
      </c>
      <c r="S40" s="11">
        <f>IF(OR(L40="",M40="",P40="",E40=""),"",ABS(L40-M40)*P40*E40)</f>
        <v/>
      </c>
      <c r="T40">
        <f>IF(OR(R40="",S40="",S40=0),"",ROUND(R40/S40,2))</f>
        <v/>
      </c>
    </row>
    <row r="41">
      <c r="A41" s="9" t="n"/>
      <c r="O41">
        <f>IF(OR(L41="",N41=""),"",IF(D41="Short",L41-N41,N41-L41))</f>
        <v/>
      </c>
      <c r="R41" s="11">
        <f>IF(OR(O41="",P41="",E41=""),"",O41*P41*E41-IF(Q41="",0,Q41))</f>
        <v/>
      </c>
      <c r="S41" s="11">
        <f>IF(OR(L41="",M41="",P41="",E41=""),"",ABS(L41-M41)*P41*E41)</f>
        <v/>
      </c>
      <c r="T41">
        <f>IF(OR(R41="",S41="",S41=0),"",ROUND(R41/S41,2))</f>
        <v/>
      </c>
    </row>
    <row r="42">
      <c r="A42" s="9" t="n"/>
      <c r="O42">
        <f>IF(OR(L42="",N42=""),"",IF(D42="Short",L42-N42,N42-L42))</f>
        <v/>
      </c>
      <c r="R42" s="11">
        <f>IF(OR(O42="",P42="",E42=""),"",O42*P42*E42-IF(Q42="",0,Q42))</f>
        <v/>
      </c>
      <c r="S42" s="11">
        <f>IF(OR(L42="",M42="",P42="",E42=""),"",ABS(L42-M42)*P42*E42)</f>
        <v/>
      </c>
      <c r="T42">
        <f>IF(OR(R42="",S42="",S42=0),"",ROUND(R42/S42,2))</f>
        <v/>
      </c>
    </row>
    <row r="43">
      <c r="A43" s="9" t="n"/>
      <c r="O43">
        <f>IF(OR(L43="",N43=""),"",IF(D43="Short",L43-N43,N43-L43))</f>
        <v/>
      </c>
      <c r="R43" s="11">
        <f>IF(OR(O43="",P43="",E43=""),"",O43*P43*E43-IF(Q43="",0,Q43))</f>
        <v/>
      </c>
      <c r="S43" s="11">
        <f>IF(OR(L43="",M43="",P43="",E43=""),"",ABS(L43-M43)*P43*E43)</f>
        <v/>
      </c>
      <c r="T43">
        <f>IF(OR(R43="",S43="",S43=0),"",ROUND(R43/S43,2))</f>
        <v/>
      </c>
    </row>
    <row r="44">
      <c r="A44" s="9" t="n"/>
      <c r="O44">
        <f>IF(OR(L44="",N44=""),"",IF(D44="Short",L44-N44,N44-L44))</f>
        <v/>
      </c>
      <c r="R44" s="11">
        <f>IF(OR(O44="",P44="",E44=""),"",O44*P44*E44-IF(Q44="",0,Q44))</f>
        <v/>
      </c>
      <c r="S44" s="11">
        <f>IF(OR(L44="",M44="",P44="",E44=""),"",ABS(L44-M44)*P44*E44)</f>
        <v/>
      </c>
      <c r="T44">
        <f>IF(OR(R44="",S44="",S44=0),"",ROUND(R44/S44,2))</f>
        <v/>
      </c>
    </row>
    <row r="45">
      <c r="A45" s="9" t="n"/>
      <c r="O45">
        <f>IF(OR(L45="",N45=""),"",IF(D45="Short",L45-N45,N45-L45))</f>
        <v/>
      </c>
      <c r="R45" s="11">
        <f>IF(OR(O45="",P45="",E45=""),"",O45*P45*E45-IF(Q45="",0,Q45))</f>
        <v/>
      </c>
      <c r="S45" s="11">
        <f>IF(OR(L45="",M45="",P45="",E45=""),"",ABS(L45-M45)*P45*E45)</f>
        <v/>
      </c>
      <c r="T45">
        <f>IF(OR(R45="",S45="",S45=0),"",ROUND(R45/S45,2))</f>
        <v/>
      </c>
    </row>
    <row r="46">
      <c r="A46" s="9" t="n"/>
      <c r="O46">
        <f>IF(OR(L46="",N46=""),"",IF(D46="Short",L46-N46,N46-L46))</f>
        <v/>
      </c>
      <c r="R46" s="11">
        <f>IF(OR(O46="",P46="",E46=""),"",O46*P46*E46-IF(Q46="",0,Q46))</f>
        <v/>
      </c>
      <c r="S46" s="11">
        <f>IF(OR(L46="",M46="",P46="",E46=""),"",ABS(L46-M46)*P46*E46)</f>
        <v/>
      </c>
      <c r="T46">
        <f>IF(OR(R46="",S46="",S46=0),"",ROUND(R46/S46,2))</f>
        <v/>
      </c>
    </row>
    <row r="47">
      <c r="A47" s="9" t="n"/>
      <c r="O47">
        <f>IF(OR(L47="",N47=""),"",IF(D47="Short",L47-N47,N47-L47))</f>
        <v/>
      </c>
      <c r="R47" s="11">
        <f>IF(OR(O47="",P47="",E47=""),"",O47*P47*E47-IF(Q47="",0,Q47))</f>
        <v/>
      </c>
      <c r="S47" s="11">
        <f>IF(OR(L47="",M47="",P47="",E47=""),"",ABS(L47-M47)*P47*E47)</f>
        <v/>
      </c>
      <c r="T47">
        <f>IF(OR(R47="",S47="",S47=0),"",ROUND(R47/S47,2))</f>
        <v/>
      </c>
    </row>
    <row r="48">
      <c r="A48" s="9" t="n"/>
      <c r="O48">
        <f>IF(OR(L48="",N48=""),"",IF(D48="Short",L48-N48,N48-L48))</f>
        <v/>
      </c>
      <c r="R48" s="11">
        <f>IF(OR(O48="",P48="",E48=""),"",O48*P48*E48-IF(Q48="",0,Q48))</f>
        <v/>
      </c>
      <c r="S48" s="11">
        <f>IF(OR(L48="",M48="",P48="",E48=""),"",ABS(L48-M48)*P48*E48)</f>
        <v/>
      </c>
      <c r="T48">
        <f>IF(OR(R48="",S48="",S48=0),"",ROUND(R48/S48,2))</f>
        <v/>
      </c>
    </row>
    <row r="49">
      <c r="A49" s="9" t="n"/>
      <c r="O49">
        <f>IF(OR(L49="",N49=""),"",IF(D49="Short",L49-N49,N49-L49))</f>
        <v/>
      </c>
      <c r="R49" s="11">
        <f>IF(OR(O49="",P49="",E49=""),"",O49*P49*E49-IF(Q49="",0,Q49))</f>
        <v/>
      </c>
      <c r="S49" s="11">
        <f>IF(OR(L49="",M49="",P49="",E49=""),"",ABS(L49-M49)*P49*E49)</f>
        <v/>
      </c>
      <c r="T49">
        <f>IF(OR(R49="",S49="",S49=0),"",ROUND(R49/S49,2))</f>
        <v/>
      </c>
    </row>
    <row r="50">
      <c r="A50" s="9" t="n"/>
      <c r="O50">
        <f>IF(OR(L50="",N50=""),"",IF(D50="Short",L50-N50,N50-L50))</f>
        <v/>
      </c>
      <c r="R50" s="11">
        <f>IF(OR(O50="",P50="",E50=""),"",O50*P50*E50-IF(Q50="",0,Q50))</f>
        <v/>
      </c>
      <c r="S50" s="11">
        <f>IF(OR(L50="",M50="",P50="",E50=""),"",ABS(L50-M50)*P50*E50)</f>
        <v/>
      </c>
      <c r="T50">
        <f>IF(OR(R50="",S50="",S50=0),"",ROUND(R50/S50,2))</f>
        <v/>
      </c>
    </row>
    <row r="51">
      <c r="A51" s="9" t="n"/>
      <c r="O51">
        <f>IF(OR(L51="",N51=""),"",IF(D51="Short",L51-N51,N51-L51))</f>
        <v/>
      </c>
      <c r="R51" s="11">
        <f>IF(OR(O51="",P51="",E51=""),"",O51*P51*E51-IF(Q51="",0,Q51))</f>
        <v/>
      </c>
      <c r="S51" s="11">
        <f>IF(OR(L51="",M51="",P51="",E51=""),"",ABS(L51-M51)*P51*E51)</f>
        <v/>
      </c>
      <c r="T51">
        <f>IF(OR(R51="",S51="",S51=0),"",ROUND(R51/S51,2))</f>
        <v/>
      </c>
    </row>
    <row r="52">
      <c r="A52" s="9" t="n"/>
      <c r="O52">
        <f>IF(OR(L52="",N52=""),"",IF(D52="Short",L52-N52,N52-L52))</f>
        <v/>
      </c>
      <c r="R52" s="11">
        <f>IF(OR(O52="",P52="",E52=""),"",O52*P52*E52-IF(Q52="",0,Q52))</f>
        <v/>
      </c>
      <c r="S52" s="11">
        <f>IF(OR(L52="",M52="",P52="",E52=""),"",ABS(L52-M52)*P52*E52)</f>
        <v/>
      </c>
      <c r="T52">
        <f>IF(OR(R52="",S52="",S52=0),"",ROUND(R52/S52,2))</f>
        <v/>
      </c>
    </row>
    <row r="53">
      <c r="A53" s="9" t="n"/>
      <c r="O53">
        <f>IF(OR(L53="",N53=""),"",IF(D53="Short",L53-N53,N53-L53))</f>
        <v/>
      </c>
      <c r="R53" s="11">
        <f>IF(OR(O53="",P53="",E53=""),"",O53*P53*E53-IF(Q53="",0,Q53))</f>
        <v/>
      </c>
      <c r="S53" s="11">
        <f>IF(OR(L53="",M53="",P53="",E53=""),"",ABS(L53-M53)*P53*E53)</f>
        <v/>
      </c>
      <c r="T53">
        <f>IF(OR(R53="",S53="",S53=0),"",ROUND(R53/S53,2))</f>
        <v/>
      </c>
    </row>
    <row r="54">
      <c r="A54" s="9" t="n"/>
      <c r="O54">
        <f>IF(OR(L54="",N54=""),"",IF(D54="Short",L54-N54,N54-L54))</f>
        <v/>
      </c>
      <c r="R54" s="11">
        <f>IF(OR(O54="",P54="",E54=""),"",O54*P54*E54-IF(Q54="",0,Q54))</f>
        <v/>
      </c>
      <c r="S54" s="11">
        <f>IF(OR(L54="",M54="",P54="",E54=""),"",ABS(L54-M54)*P54*E54)</f>
        <v/>
      </c>
      <c r="T54">
        <f>IF(OR(R54="",S54="",S54=0),"",ROUND(R54/S54,2))</f>
        <v/>
      </c>
    </row>
    <row r="55">
      <c r="A55" s="9" t="n"/>
      <c r="O55">
        <f>IF(OR(L55="",N55=""),"",IF(D55="Short",L55-N55,N55-L55))</f>
        <v/>
      </c>
      <c r="R55" s="11">
        <f>IF(OR(O55="",P55="",E55=""),"",O55*P55*E55-IF(Q55="",0,Q55))</f>
        <v/>
      </c>
      <c r="S55" s="11">
        <f>IF(OR(L55="",M55="",P55="",E55=""),"",ABS(L55-M55)*P55*E55)</f>
        <v/>
      </c>
      <c r="T55">
        <f>IF(OR(R55="",S55="",S55=0),"",ROUND(R55/S55,2))</f>
        <v/>
      </c>
    </row>
    <row r="56">
      <c r="A56" s="9" t="n"/>
      <c r="O56">
        <f>IF(OR(L56="",N56=""),"",IF(D56="Short",L56-N56,N56-L56))</f>
        <v/>
      </c>
      <c r="R56" s="11">
        <f>IF(OR(O56="",P56="",E56=""),"",O56*P56*E56-IF(Q56="",0,Q56))</f>
        <v/>
      </c>
      <c r="S56" s="11">
        <f>IF(OR(L56="",M56="",P56="",E56=""),"",ABS(L56-M56)*P56*E56)</f>
        <v/>
      </c>
      <c r="T56">
        <f>IF(OR(R56="",S56="",S56=0),"",ROUND(R56/S56,2))</f>
        <v/>
      </c>
    </row>
    <row r="57">
      <c r="A57" s="9" t="n"/>
      <c r="O57">
        <f>IF(OR(L57="",N57=""),"",IF(D57="Short",L57-N57,N57-L57))</f>
        <v/>
      </c>
      <c r="R57" s="11">
        <f>IF(OR(O57="",P57="",E57=""),"",O57*P57*E57-IF(Q57="",0,Q57))</f>
        <v/>
      </c>
      <c r="S57" s="11">
        <f>IF(OR(L57="",M57="",P57="",E57=""),"",ABS(L57-M57)*P57*E57)</f>
        <v/>
      </c>
      <c r="T57">
        <f>IF(OR(R57="",S57="",S57=0),"",ROUND(R57/S57,2))</f>
        <v/>
      </c>
    </row>
    <row r="58">
      <c r="A58" s="9" t="n"/>
      <c r="O58">
        <f>IF(OR(L58="",N58=""),"",IF(D58="Short",L58-N58,N58-L58))</f>
        <v/>
      </c>
      <c r="R58" s="11">
        <f>IF(OR(O58="",P58="",E58=""),"",O58*P58*E58-IF(Q58="",0,Q58))</f>
        <v/>
      </c>
      <c r="S58" s="11">
        <f>IF(OR(L58="",M58="",P58="",E58=""),"",ABS(L58-M58)*P58*E58)</f>
        <v/>
      </c>
      <c r="T58">
        <f>IF(OR(R58="",S58="",S58=0),"",ROUND(R58/S58,2))</f>
        <v/>
      </c>
    </row>
    <row r="59">
      <c r="A59" s="9" t="n"/>
      <c r="O59">
        <f>IF(OR(L59="",N59=""),"",IF(D59="Short",L59-N59,N59-L59))</f>
        <v/>
      </c>
      <c r="R59" s="11">
        <f>IF(OR(O59="",P59="",E59=""),"",O59*P59*E59-IF(Q59="",0,Q59))</f>
        <v/>
      </c>
      <c r="S59" s="11">
        <f>IF(OR(L59="",M59="",P59="",E59=""),"",ABS(L59-M59)*P59*E59)</f>
        <v/>
      </c>
      <c r="T59">
        <f>IF(OR(R59="",S59="",S59=0),"",ROUND(R59/S59,2))</f>
        <v/>
      </c>
    </row>
    <row r="60">
      <c r="A60" s="9" t="n"/>
      <c r="O60">
        <f>IF(OR(L60="",N60=""),"",IF(D60="Short",L60-N60,N60-L60))</f>
        <v/>
      </c>
      <c r="R60" s="11">
        <f>IF(OR(O60="",P60="",E60=""),"",O60*P60*E60-IF(Q60="",0,Q60))</f>
        <v/>
      </c>
      <c r="S60" s="11">
        <f>IF(OR(L60="",M60="",P60="",E60=""),"",ABS(L60-M60)*P60*E60)</f>
        <v/>
      </c>
      <c r="T60">
        <f>IF(OR(R60="",S60="",S60=0),"",ROUND(R60/S60,2))</f>
        <v/>
      </c>
    </row>
    <row r="61">
      <c r="A61" s="9" t="n"/>
      <c r="O61">
        <f>IF(OR(L61="",N61=""),"",IF(D61="Short",L61-N61,N61-L61))</f>
        <v/>
      </c>
      <c r="R61" s="11">
        <f>IF(OR(O61="",P61="",E61=""),"",O61*P61*E61-IF(Q61="",0,Q61))</f>
        <v/>
      </c>
      <c r="S61" s="11">
        <f>IF(OR(L61="",M61="",P61="",E61=""),"",ABS(L61-M61)*P61*E61)</f>
        <v/>
      </c>
      <c r="T61">
        <f>IF(OR(R61="",S61="",S61=0),"",ROUND(R61/S61,2))</f>
        <v/>
      </c>
    </row>
    <row r="62">
      <c r="A62" s="9" t="n"/>
      <c r="O62">
        <f>IF(OR(L62="",N62=""),"",IF(D62="Short",L62-N62,N62-L62))</f>
        <v/>
      </c>
      <c r="R62" s="11">
        <f>IF(OR(O62="",P62="",E62=""),"",O62*P62*E62-IF(Q62="",0,Q62))</f>
        <v/>
      </c>
      <c r="S62" s="11">
        <f>IF(OR(L62="",M62="",P62="",E62=""),"",ABS(L62-M62)*P62*E62)</f>
        <v/>
      </c>
      <c r="T62">
        <f>IF(OR(R62="",S62="",S62=0),"",ROUND(R62/S62,2))</f>
        <v/>
      </c>
    </row>
    <row r="63">
      <c r="A63" s="9" t="n"/>
      <c r="O63">
        <f>IF(OR(L63="",N63=""),"",IF(D63="Short",L63-N63,N63-L63))</f>
        <v/>
      </c>
      <c r="R63" s="11">
        <f>IF(OR(O63="",P63="",E63=""),"",O63*P63*E63-IF(Q63="",0,Q63))</f>
        <v/>
      </c>
      <c r="S63" s="11">
        <f>IF(OR(L63="",M63="",P63="",E63=""),"",ABS(L63-M63)*P63*E63)</f>
        <v/>
      </c>
      <c r="T63">
        <f>IF(OR(R63="",S63="",S63=0),"",ROUND(R63/S63,2))</f>
        <v/>
      </c>
    </row>
    <row r="64">
      <c r="A64" s="9" t="n"/>
      <c r="O64">
        <f>IF(OR(L64="",N64=""),"",IF(D64="Short",L64-N64,N64-L64))</f>
        <v/>
      </c>
      <c r="R64" s="11">
        <f>IF(OR(O64="",P64="",E64=""),"",O64*P64*E64-IF(Q64="",0,Q64))</f>
        <v/>
      </c>
      <c r="S64" s="11">
        <f>IF(OR(L64="",M64="",P64="",E64=""),"",ABS(L64-M64)*P64*E64)</f>
        <v/>
      </c>
      <c r="T64">
        <f>IF(OR(R64="",S64="",S64=0),"",ROUND(R64/S64,2))</f>
        <v/>
      </c>
    </row>
    <row r="65">
      <c r="A65" s="9" t="n"/>
      <c r="O65">
        <f>IF(OR(L65="",N65=""),"",IF(D65="Short",L65-N65,N65-L65))</f>
        <v/>
      </c>
      <c r="R65" s="11">
        <f>IF(OR(O65="",P65="",E65=""),"",O65*P65*E65-IF(Q65="",0,Q65))</f>
        <v/>
      </c>
      <c r="S65" s="11">
        <f>IF(OR(L65="",M65="",P65="",E65=""),"",ABS(L65-M65)*P65*E65)</f>
        <v/>
      </c>
      <c r="T65">
        <f>IF(OR(R65="",S65="",S65=0),"",ROUND(R65/S65,2))</f>
        <v/>
      </c>
    </row>
    <row r="66">
      <c r="A66" s="9" t="n"/>
      <c r="O66">
        <f>IF(OR(L66="",N66=""),"",IF(D66="Short",L66-N66,N66-L66))</f>
        <v/>
      </c>
      <c r="R66" s="11">
        <f>IF(OR(O66="",P66="",E66=""),"",O66*P66*E66-IF(Q66="",0,Q66))</f>
        <v/>
      </c>
      <c r="S66" s="11">
        <f>IF(OR(L66="",M66="",P66="",E66=""),"",ABS(L66-M66)*P66*E66)</f>
        <v/>
      </c>
      <c r="T66">
        <f>IF(OR(R66="",S66="",S66=0),"",ROUND(R66/S66,2))</f>
        <v/>
      </c>
    </row>
    <row r="67">
      <c r="A67" s="9" t="n"/>
      <c r="O67">
        <f>IF(OR(L67="",N67=""),"",IF(D67="Short",L67-N67,N67-L67))</f>
        <v/>
      </c>
      <c r="R67" s="11">
        <f>IF(OR(O67="",P67="",E67=""),"",O67*P67*E67-IF(Q67="",0,Q67))</f>
        <v/>
      </c>
      <c r="S67" s="11">
        <f>IF(OR(L67="",M67="",P67="",E67=""),"",ABS(L67-M67)*P67*E67)</f>
        <v/>
      </c>
      <c r="T67">
        <f>IF(OR(R67="",S67="",S67=0),"",ROUND(R67/S67,2))</f>
        <v/>
      </c>
    </row>
    <row r="68">
      <c r="A68" s="9" t="n"/>
      <c r="O68">
        <f>IF(OR(L68="",N68=""),"",IF(D68="Short",L68-N68,N68-L68))</f>
        <v/>
      </c>
      <c r="R68" s="11">
        <f>IF(OR(O68="",P68="",E68=""),"",O68*P68*E68-IF(Q68="",0,Q68))</f>
        <v/>
      </c>
      <c r="S68" s="11">
        <f>IF(OR(L68="",M68="",P68="",E68=""),"",ABS(L68-M68)*P68*E68)</f>
        <v/>
      </c>
      <c r="T68">
        <f>IF(OR(R68="",S68="",S68=0),"",ROUND(R68/S68,2))</f>
        <v/>
      </c>
    </row>
    <row r="69">
      <c r="A69" s="9" t="n"/>
      <c r="O69">
        <f>IF(OR(L69="",N69=""),"",IF(D69="Short",L69-N69,N69-L69))</f>
        <v/>
      </c>
      <c r="R69" s="11">
        <f>IF(OR(O69="",P69="",E69=""),"",O69*P69*E69-IF(Q69="",0,Q69))</f>
        <v/>
      </c>
      <c r="S69" s="11">
        <f>IF(OR(L69="",M69="",P69="",E69=""),"",ABS(L69-M69)*P69*E69)</f>
        <v/>
      </c>
      <c r="T69">
        <f>IF(OR(R69="",S69="",S69=0),"",ROUND(R69/S69,2))</f>
        <v/>
      </c>
    </row>
    <row r="70">
      <c r="A70" s="9" t="n"/>
      <c r="O70">
        <f>IF(OR(L70="",N70=""),"",IF(D70="Short",L70-N70,N70-L70))</f>
        <v/>
      </c>
      <c r="R70" s="11">
        <f>IF(OR(O70="",P70="",E70=""),"",O70*P70*E70-IF(Q70="",0,Q70))</f>
        <v/>
      </c>
      <c r="S70" s="11">
        <f>IF(OR(L70="",M70="",P70="",E70=""),"",ABS(L70-M70)*P70*E70)</f>
        <v/>
      </c>
      <c r="T70">
        <f>IF(OR(R70="",S70="",S70=0),"",ROUND(R70/S70,2))</f>
        <v/>
      </c>
    </row>
    <row r="71">
      <c r="A71" s="9" t="n"/>
      <c r="O71">
        <f>IF(OR(L71="",N71=""),"",IF(D71="Short",L71-N71,N71-L71))</f>
        <v/>
      </c>
      <c r="R71" s="11">
        <f>IF(OR(O71="",P71="",E71=""),"",O71*P71*E71-IF(Q71="",0,Q71))</f>
        <v/>
      </c>
      <c r="S71" s="11">
        <f>IF(OR(L71="",M71="",P71="",E71=""),"",ABS(L71-M71)*P71*E71)</f>
        <v/>
      </c>
      <c r="T71">
        <f>IF(OR(R71="",S71="",S71=0),"",ROUND(R71/S71,2))</f>
        <v/>
      </c>
    </row>
    <row r="72">
      <c r="A72" s="9" t="n"/>
      <c r="O72">
        <f>IF(OR(L72="",N72=""),"",IF(D72="Short",L72-N72,N72-L72))</f>
        <v/>
      </c>
      <c r="R72" s="11">
        <f>IF(OR(O72="",P72="",E72=""),"",O72*P72*E72-IF(Q72="",0,Q72))</f>
        <v/>
      </c>
      <c r="S72" s="11">
        <f>IF(OR(L72="",M72="",P72="",E72=""),"",ABS(L72-M72)*P72*E72)</f>
        <v/>
      </c>
      <c r="T72">
        <f>IF(OR(R72="",S72="",S72=0),"",ROUND(R72/S72,2))</f>
        <v/>
      </c>
    </row>
    <row r="73">
      <c r="A73" s="9" t="n"/>
      <c r="O73">
        <f>IF(OR(L73="",N73=""),"",IF(D73="Short",L73-N73,N73-L73))</f>
        <v/>
      </c>
      <c r="R73" s="11">
        <f>IF(OR(O73="",P73="",E73=""),"",O73*P73*E73-IF(Q73="",0,Q73))</f>
        <v/>
      </c>
      <c r="S73" s="11">
        <f>IF(OR(L73="",M73="",P73="",E73=""),"",ABS(L73-M73)*P73*E73)</f>
        <v/>
      </c>
      <c r="T73">
        <f>IF(OR(R73="",S73="",S73=0),"",ROUND(R73/S73,2))</f>
        <v/>
      </c>
    </row>
    <row r="74">
      <c r="A74" s="9" t="n"/>
      <c r="O74">
        <f>IF(OR(L74="",N74=""),"",IF(D74="Short",L74-N74,N74-L74))</f>
        <v/>
      </c>
      <c r="R74" s="11">
        <f>IF(OR(O74="",P74="",E74=""),"",O74*P74*E74-IF(Q74="",0,Q74))</f>
        <v/>
      </c>
      <c r="S74" s="11">
        <f>IF(OR(L74="",M74="",P74="",E74=""),"",ABS(L74-M74)*P74*E74)</f>
        <v/>
      </c>
      <c r="T74">
        <f>IF(OR(R74="",S74="",S74=0),"",ROUND(R74/S74,2))</f>
        <v/>
      </c>
    </row>
    <row r="75">
      <c r="A75" s="9" t="n"/>
      <c r="O75">
        <f>IF(OR(L75="",N75=""),"",IF(D75="Short",L75-N75,N75-L75))</f>
        <v/>
      </c>
      <c r="R75" s="11">
        <f>IF(OR(O75="",P75="",E75=""),"",O75*P75*E75-IF(Q75="",0,Q75))</f>
        <v/>
      </c>
      <c r="S75" s="11">
        <f>IF(OR(L75="",M75="",P75="",E75=""),"",ABS(L75-M75)*P75*E75)</f>
        <v/>
      </c>
      <c r="T75">
        <f>IF(OR(R75="",S75="",S75=0),"",ROUND(R75/S75,2))</f>
        <v/>
      </c>
    </row>
    <row r="76">
      <c r="A76" s="9" t="n"/>
      <c r="O76">
        <f>IF(OR(L76="",N76=""),"",IF(D76="Short",L76-N76,N76-L76))</f>
        <v/>
      </c>
      <c r="R76" s="11">
        <f>IF(OR(O76="",P76="",E76=""),"",O76*P76*E76-IF(Q76="",0,Q76))</f>
        <v/>
      </c>
      <c r="S76" s="11">
        <f>IF(OR(L76="",M76="",P76="",E76=""),"",ABS(L76-M76)*P76*E76)</f>
        <v/>
      </c>
      <c r="T76">
        <f>IF(OR(R76="",S76="",S76=0),"",ROUND(R76/S76,2))</f>
        <v/>
      </c>
    </row>
    <row r="77">
      <c r="A77" s="9" t="n"/>
      <c r="O77">
        <f>IF(OR(L77="",N77=""),"",IF(D77="Short",L77-N77,N77-L77))</f>
        <v/>
      </c>
      <c r="R77" s="11">
        <f>IF(OR(O77="",P77="",E77=""),"",O77*P77*E77-IF(Q77="",0,Q77))</f>
        <v/>
      </c>
      <c r="S77" s="11">
        <f>IF(OR(L77="",M77="",P77="",E77=""),"",ABS(L77-M77)*P77*E77)</f>
        <v/>
      </c>
      <c r="T77">
        <f>IF(OR(R77="",S77="",S77=0),"",ROUND(R77/S77,2))</f>
        <v/>
      </c>
    </row>
    <row r="78">
      <c r="A78" s="9" t="n"/>
      <c r="O78">
        <f>IF(OR(L78="",N78=""),"",IF(D78="Short",L78-N78,N78-L78))</f>
        <v/>
      </c>
      <c r="R78" s="11">
        <f>IF(OR(O78="",P78="",E78=""),"",O78*P78*E78-IF(Q78="",0,Q78))</f>
        <v/>
      </c>
      <c r="S78" s="11">
        <f>IF(OR(L78="",M78="",P78="",E78=""),"",ABS(L78-M78)*P78*E78)</f>
        <v/>
      </c>
      <c r="T78">
        <f>IF(OR(R78="",S78="",S78=0),"",ROUND(R78/S78,2))</f>
        <v/>
      </c>
    </row>
    <row r="79">
      <c r="A79" s="9" t="n"/>
      <c r="O79">
        <f>IF(OR(L79="",N79=""),"",IF(D79="Short",L79-N79,N79-L79))</f>
        <v/>
      </c>
      <c r="R79" s="11">
        <f>IF(OR(O79="",P79="",E79=""),"",O79*P79*E79-IF(Q79="",0,Q79))</f>
        <v/>
      </c>
      <c r="S79" s="11">
        <f>IF(OR(L79="",M79="",P79="",E79=""),"",ABS(L79-M79)*P79*E79)</f>
        <v/>
      </c>
      <c r="T79">
        <f>IF(OR(R79="",S79="",S79=0),"",ROUND(R79/S79,2))</f>
        <v/>
      </c>
    </row>
    <row r="80">
      <c r="A80" s="9" t="n"/>
      <c r="O80">
        <f>IF(OR(L80="",N80=""),"",IF(D80="Short",L80-N80,N80-L80))</f>
        <v/>
      </c>
      <c r="R80" s="11">
        <f>IF(OR(O80="",P80="",E80=""),"",O80*P80*E80-IF(Q80="",0,Q80))</f>
        <v/>
      </c>
      <c r="S80" s="11">
        <f>IF(OR(L80="",M80="",P80="",E80=""),"",ABS(L80-M80)*P80*E80)</f>
        <v/>
      </c>
      <c r="T80">
        <f>IF(OR(R80="",S80="",S80=0),"",ROUND(R80/S80,2))</f>
        <v/>
      </c>
    </row>
    <row r="81">
      <c r="A81" s="9" t="n"/>
      <c r="O81">
        <f>IF(OR(L81="",N81=""),"",IF(D81="Short",L81-N81,N81-L81))</f>
        <v/>
      </c>
      <c r="R81" s="11">
        <f>IF(OR(O81="",P81="",E81=""),"",O81*P81*E81-IF(Q81="",0,Q81))</f>
        <v/>
      </c>
      <c r="S81" s="11">
        <f>IF(OR(L81="",M81="",P81="",E81=""),"",ABS(L81-M81)*P81*E81)</f>
        <v/>
      </c>
      <c r="T81">
        <f>IF(OR(R81="",S81="",S81=0),"",ROUND(R81/S81,2))</f>
        <v/>
      </c>
    </row>
    <row r="82">
      <c r="A82" s="9" t="n"/>
      <c r="O82">
        <f>IF(OR(L82="",N82=""),"",IF(D82="Short",L82-N82,N82-L82))</f>
        <v/>
      </c>
      <c r="R82" s="11">
        <f>IF(OR(O82="",P82="",E82=""),"",O82*P82*E82-IF(Q82="",0,Q82))</f>
        <v/>
      </c>
      <c r="S82" s="11">
        <f>IF(OR(L82="",M82="",P82="",E82=""),"",ABS(L82-M82)*P82*E82)</f>
        <v/>
      </c>
      <c r="T82">
        <f>IF(OR(R82="",S82="",S82=0),"",ROUND(R82/S82,2))</f>
        <v/>
      </c>
    </row>
    <row r="83">
      <c r="A83" s="9" t="n"/>
      <c r="O83">
        <f>IF(OR(L83="",N83=""),"",IF(D83="Short",L83-N83,N83-L83))</f>
        <v/>
      </c>
      <c r="R83" s="11">
        <f>IF(OR(O83="",P83="",E83=""),"",O83*P83*E83-IF(Q83="",0,Q83))</f>
        <v/>
      </c>
      <c r="S83" s="11">
        <f>IF(OR(L83="",M83="",P83="",E83=""),"",ABS(L83-M83)*P83*E83)</f>
        <v/>
      </c>
      <c r="T83">
        <f>IF(OR(R83="",S83="",S83=0),"",ROUND(R83/S83,2))</f>
        <v/>
      </c>
    </row>
    <row r="84">
      <c r="A84" s="9" t="n"/>
      <c r="O84">
        <f>IF(OR(L84="",N84=""),"",IF(D84="Short",L84-N84,N84-L84))</f>
        <v/>
      </c>
      <c r="R84" s="11">
        <f>IF(OR(O84="",P84="",E84=""),"",O84*P84*E84-IF(Q84="",0,Q84))</f>
        <v/>
      </c>
      <c r="S84" s="11">
        <f>IF(OR(L84="",M84="",P84="",E84=""),"",ABS(L84-M84)*P84*E84)</f>
        <v/>
      </c>
      <c r="T84">
        <f>IF(OR(R84="",S84="",S84=0),"",ROUND(R84/S84,2))</f>
        <v/>
      </c>
    </row>
    <row r="85">
      <c r="A85" s="9" t="n"/>
      <c r="O85">
        <f>IF(OR(L85="",N85=""),"",IF(D85="Short",L85-N85,N85-L85))</f>
        <v/>
      </c>
      <c r="R85" s="11">
        <f>IF(OR(O85="",P85="",E85=""),"",O85*P85*E85-IF(Q85="",0,Q85))</f>
        <v/>
      </c>
      <c r="S85" s="11">
        <f>IF(OR(L85="",M85="",P85="",E85=""),"",ABS(L85-M85)*P85*E85)</f>
        <v/>
      </c>
      <c r="T85">
        <f>IF(OR(R85="",S85="",S85=0),"",ROUND(R85/S85,2))</f>
        <v/>
      </c>
    </row>
    <row r="86">
      <c r="A86" s="9" t="n"/>
      <c r="O86">
        <f>IF(OR(L86="",N86=""),"",IF(D86="Short",L86-N86,N86-L86))</f>
        <v/>
      </c>
      <c r="R86" s="11">
        <f>IF(OR(O86="",P86="",E86=""),"",O86*P86*E86-IF(Q86="",0,Q86))</f>
        <v/>
      </c>
      <c r="S86" s="11">
        <f>IF(OR(L86="",M86="",P86="",E86=""),"",ABS(L86-M86)*P86*E86)</f>
        <v/>
      </c>
      <c r="T86">
        <f>IF(OR(R86="",S86="",S86=0),"",ROUND(R86/S86,2))</f>
        <v/>
      </c>
    </row>
    <row r="87">
      <c r="A87" s="9" t="n"/>
      <c r="O87">
        <f>IF(OR(L87="",N87=""),"",IF(D87="Short",L87-N87,N87-L87))</f>
        <v/>
      </c>
      <c r="R87" s="11">
        <f>IF(OR(O87="",P87="",E87=""),"",O87*P87*E87-IF(Q87="",0,Q87))</f>
        <v/>
      </c>
      <c r="S87" s="11">
        <f>IF(OR(L87="",M87="",P87="",E87=""),"",ABS(L87-M87)*P87*E87)</f>
        <v/>
      </c>
      <c r="T87">
        <f>IF(OR(R87="",S87="",S87=0),"",ROUND(R87/S87,2))</f>
        <v/>
      </c>
    </row>
    <row r="88">
      <c r="A88" s="9" t="n"/>
      <c r="O88">
        <f>IF(OR(L88="",N88=""),"",IF(D88="Short",L88-N88,N88-L88))</f>
        <v/>
      </c>
      <c r="R88" s="11">
        <f>IF(OR(O88="",P88="",E88=""),"",O88*P88*E88-IF(Q88="",0,Q88))</f>
        <v/>
      </c>
      <c r="S88" s="11">
        <f>IF(OR(L88="",M88="",P88="",E88=""),"",ABS(L88-M88)*P88*E88)</f>
        <v/>
      </c>
      <c r="T88">
        <f>IF(OR(R88="",S88="",S88=0),"",ROUND(R88/S88,2))</f>
        <v/>
      </c>
    </row>
    <row r="89">
      <c r="A89" s="9" t="n"/>
      <c r="O89">
        <f>IF(OR(L89="",N89=""),"",IF(D89="Short",L89-N89,N89-L89))</f>
        <v/>
      </c>
      <c r="R89" s="11">
        <f>IF(OR(O89="",P89="",E89=""),"",O89*P89*E89-IF(Q89="",0,Q89))</f>
        <v/>
      </c>
      <c r="S89" s="11">
        <f>IF(OR(L89="",M89="",P89="",E89=""),"",ABS(L89-M89)*P89*E89)</f>
        <v/>
      </c>
      <c r="T89">
        <f>IF(OR(R89="",S89="",S89=0),"",ROUND(R89/S89,2))</f>
        <v/>
      </c>
    </row>
    <row r="90">
      <c r="A90" s="9" t="n"/>
      <c r="O90">
        <f>IF(OR(L90="",N90=""),"",IF(D90="Short",L90-N90,N90-L90))</f>
        <v/>
      </c>
      <c r="R90" s="11">
        <f>IF(OR(O90="",P90="",E90=""),"",O90*P90*E90-IF(Q90="",0,Q90))</f>
        <v/>
      </c>
      <c r="S90" s="11">
        <f>IF(OR(L90="",M90="",P90="",E90=""),"",ABS(L90-M90)*P90*E90)</f>
        <v/>
      </c>
      <c r="T90">
        <f>IF(OR(R90="",S90="",S90=0),"",ROUND(R90/S90,2))</f>
        <v/>
      </c>
    </row>
    <row r="91">
      <c r="A91" s="9" t="n"/>
      <c r="O91">
        <f>IF(OR(L91="",N91=""),"",IF(D91="Short",L91-N91,N91-L91))</f>
        <v/>
      </c>
      <c r="R91" s="11">
        <f>IF(OR(O91="",P91="",E91=""),"",O91*P91*E91-IF(Q91="",0,Q91))</f>
        <v/>
      </c>
      <c r="S91" s="11">
        <f>IF(OR(L91="",M91="",P91="",E91=""),"",ABS(L91-M91)*P91*E91)</f>
        <v/>
      </c>
      <c r="T91">
        <f>IF(OR(R91="",S91="",S91=0),"",ROUND(R91/S91,2))</f>
        <v/>
      </c>
    </row>
    <row r="92">
      <c r="A92" s="9" t="n"/>
      <c r="O92">
        <f>IF(OR(L92="",N92=""),"",IF(D92="Short",L92-N92,N92-L92))</f>
        <v/>
      </c>
      <c r="R92" s="11">
        <f>IF(OR(O92="",P92="",E92=""),"",O92*P92*E92-IF(Q92="",0,Q92))</f>
        <v/>
      </c>
      <c r="S92" s="11">
        <f>IF(OR(L92="",M92="",P92="",E92=""),"",ABS(L92-M92)*P92*E92)</f>
        <v/>
      </c>
      <c r="T92">
        <f>IF(OR(R92="",S92="",S92=0),"",ROUND(R92/S92,2))</f>
        <v/>
      </c>
    </row>
    <row r="93">
      <c r="A93" s="9" t="n"/>
      <c r="O93">
        <f>IF(OR(L93="",N93=""),"",IF(D93="Short",L93-N93,N93-L93))</f>
        <v/>
      </c>
      <c r="R93" s="11">
        <f>IF(OR(O93="",P93="",E93=""),"",O93*P93*E93-IF(Q93="",0,Q93))</f>
        <v/>
      </c>
      <c r="S93" s="11">
        <f>IF(OR(L93="",M93="",P93="",E93=""),"",ABS(L93-M93)*P93*E93)</f>
        <v/>
      </c>
      <c r="T93">
        <f>IF(OR(R93="",S93="",S93=0),"",ROUND(R93/S93,2))</f>
        <v/>
      </c>
    </row>
    <row r="94">
      <c r="A94" s="9" t="n"/>
      <c r="O94">
        <f>IF(OR(L94="",N94=""),"",IF(D94="Short",L94-N94,N94-L94))</f>
        <v/>
      </c>
      <c r="R94" s="11">
        <f>IF(OR(O94="",P94="",E94=""),"",O94*P94*E94-IF(Q94="",0,Q94))</f>
        <v/>
      </c>
      <c r="S94" s="11">
        <f>IF(OR(L94="",M94="",P94="",E94=""),"",ABS(L94-M94)*P94*E94)</f>
        <v/>
      </c>
      <c r="T94">
        <f>IF(OR(R94="",S94="",S94=0),"",ROUND(R94/S94,2))</f>
        <v/>
      </c>
    </row>
    <row r="95">
      <c r="A95" s="9" t="n"/>
      <c r="O95">
        <f>IF(OR(L95="",N95=""),"",IF(D95="Short",L95-N95,N95-L95))</f>
        <v/>
      </c>
      <c r="R95" s="11">
        <f>IF(OR(O95="",P95="",E95=""),"",O95*P95*E95-IF(Q95="",0,Q95))</f>
        <v/>
      </c>
      <c r="S95" s="11">
        <f>IF(OR(L95="",M95="",P95="",E95=""),"",ABS(L95-M95)*P95*E95)</f>
        <v/>
      </c>
      <c r="T95">
        <f>IF(OR(R95="",S95="",S95=0),"",ROUND(R95/S95,2))</f>
        <v/>
      </c>
    </row>
    <row r="96">
      <c r="A96" s="9" t="n"/>
      <c r="O96">
        <f>IF(OR(L96="",N96=""),"",IF(D96="Short",L96-N96,N96-L96))</f>
        <v/>
      </c>
      <c r="R96" s="11">
        <f>IF(OR(O96="",P96="",E96=""),"",O96*P96*E96-IF(Q96="",0,Q96))</f>
        <v/>
      </c>
      <c r="S96" s="11">
        <f>IF(OR(L96="",M96="",P96="",E96=""),"",ABS(L96-M96)*P96*E96)</f>
        <v/>
      </c>
      <c r="T96">
        <f>IF(OR(R96="",S96="",S96=0),"",ROUND(R96/S96,2))</f>
        <v/>
      </c>
    </row>
    <row r="97">
      <c r="A97" s="9" t="n"/>
      <c r="O97">
        <f>IF(OR(L97="",N97=""),"",IF(D97="Short",L97-N97,N97-L97))</f>
        <v/>
      </c>
      <c r="R97" s="11">
        <f>IF(OR(O97="",P97="",E97=""),"",O97*P97*E97-IF(Q97="",0,Q97))</f>
        <v/>
      </c>
      <c r="S97" s="11">
        <f>IF(OR(L97="",M97="",P97="",E97=""),"",ABS(L97-M97)*P97*E97)</f>
        <v/>
      </c>
      <c r="T97">
        <f>IF(OR(R97="",S97="",S97=0),"",ROUND(R97/S97,2))</f>
        <v/>
      </c>
    </row>
    <row r="98">
      <c r="A98" s="9" t="n"/>
      <c r="O98">
        <f>IF(OR(L98="",N98=""),"",IF(D98="Short",L98-N98,N98-L98))</f>
        <v/>
      </c>
      <c r="R98" s="11">
        <f>IF(OR(O98="",P98="",E98=""),"",O98*P98*E98-IF(Q98="",0,Q98))</f>
        <v/>
      </c>
      <c r="S98" s="11">
        <f>IF(OR(L98="",M98="",P98="",E98=""),"",ABS(L98-M98)*P98*E98)</f>
        <v/>
      </c>
      <c r="T98">
        <f>IF(OR(R98="",S98="",S98=0),"",ROUND(R98/S98,2))</f>
        <v/>
      </c>
    </row>
    <row r="99">
      <c r="A99" s="9" t="n"/>
      <c r="O99">
        <f>IF(OR(L99="",N99=""),"",IF(D99="Short",L99-N99,N99-L99))</f>
        <v/>
      </c>
      <c r="R99" s="11">
        <f>IF(OR(O99="",P99="",E99=""),"",O99*P99*E99-IF(Q99="",0,Q99))</f>
        <v/>
      </c>
      <c r="S99" s="11">
        <f>IF(OR(L99="",M99="",P99="",E99=""),"",ABS(L99-M99)*P99*E99)</f>
        <v/>
      </c>
      <c r="T99">
        <f>IF(OR(R99="",S99="",S99=0),"",ROUND(R99/S99,2))</f>
        <v/>
      </c>
    </row>
    <row r="100">
      <c r="A100" s="9" t="n"/>
      <c r="O100">
        <f>IF(OR(L100="",N100=""),"",IF(D100="Short",L100-N100,N100-L100))</f>
        <v/>
      </c>
      <c r="R100" s="11">
        <f>IF(OR(O100="",P100="",E100=""),"",O100*P100*E100-IF(Q100="",0,Q100))</f>
        <v/>
      </c>
      <c r="S100" s="11">
        <f>IF(OR(L100="",M100="",P100="",E100=""),"",ABS(L100-M100)*P100*E100)</f>
        <v/>
      </c>
      <c r="T100">
        <f>IF(OR(R100="",S100="",S100=0),"",ROUND(R100/S100,2))</f>
        <v/>
      </c>
    </row>
    <row r="101">
      <c r="A101" s="9" t="n"/>
      <c r="O101">
        <f>IF(OR(L101="",N101=""),"",IF(D101="Short",L101-N101,N101-L101))</f>
        <v/>
      </c>
      <c r="R101" s="11">
        <f>IF(OR(O101="",P101="",E101=""),"",O101*P101*E101-IF(Q101="",0,Q101))</f>
        <v/>
      </c>
      <c r="S101" s="11">
        <f>IF(OR(L101="",M101="",P101="",E101=""),"",ABS(L101-M101)*P101*E101)</f>
        <v/>
      </c>
      <c r="T101">
        <f>IF(OR(R101="",S101="",S101=0),"",ROUND(R101/S101,2))</f>
        <v/>
      </c>
    </row>
    <row r="102">
      <c r="A102" s="9" t="n"/>
      <c r="O102">
        <f>IF(OR(L102="",N102=""),"",IF(D102="Short",L102-N102,N102-L102))</f>
        <v/>
      </c>
      <c r="R102" s="11">
        <f>IF(OR(O102="",P102="",E102=""),"",O102*P102*E102-IF(Q102="",0,Q102))</f>
        <v/>
      </c>
      <c r="S102" s="11">
        <f>IF(OR(L102="",M102="",P102="",E102=""),"",ABS(L102-M102)*P102*E102)</f>
        <v/>
      </c>
      <c r="T102">
        <f>IF(OR(R102="",S102="",S102=0),"",ROUND(R102/S102,2))</f>
        <v/>
      </c>
    </row>
    <row r="103">
      <c r="A103" s="9" t="n"/>
      <c r="O103">
        <f>IF(OR(L103="",N103=""),"",IF(D103="Short",L103-N103,N103-L103))</f>
        <v/>
      </c>
      <c r="R103" s="11">
        <f>IF(OR(O103="",P103="",E103=""),"",O103*P103*E103-IF(Q103="",0,Q103))</f>
        <v/>
      </c>
      <c r="S103" s="11">
        <f>IF(OR(L103="",M103="",P103="",E103=""),"",ABS(L103-M103)*P103*E103)</f>
        <v/>
      </c>
      <c r="T103">
        <f>IF(OR(R103="",S103="",S103=0),"",ROUND(R103/S103,2))</f>
        <v/>
      </c>
    </row>
    <row r="104">
      <c r="A104" s="9" t="n"/>
      <c r="O104">
        <f>IF(OR(L104="",N104=""),"",IF(D104="Short",L104-N104,N104-L104))</f>
        <v/>
      </c>
      <c r="R104" s="11">
        <f>IF(OR(O104="",P104="",E104=""),"",O104*P104*E104-IF(Q104="",0,Q104))</f>
        <v/>
      </c>
      <c r="S104" s="11">
        <f>IF(OR(L104="",M104="",P104="",E104=""),"",ABS(L104-M104)*P104*E104)</f>
        <v/>
      </c>
      <c r="T104">
        <f>IF(OR(R104="",S104="",S104=0),"",ROUND(R104/S104,2))</f>
        <v/>
      </c>
    </row>
    <row r="105">
      <c r="A105" s="9" t="n"/>
      <c r="O105">
        <f>IF(OR(L105="",N105=""),"",IF(D105="Short",L105-N105,N105-L105))</f>
        <v/>
      </c>
      <c r="R105" s="11">
        <f>IF(OR(O105="",P105="",E105=""),"",O105*P105*E105-IF(Q105="",0,Q105))</f>
        <v/>
      </c>
      <c r="S105" s="11">
        <f>IF(OR(L105="",M105="",P105="",E105=""),"",ABS(L105-M105)*P105*E105)</f>
        <v/>
      </c>
      <c r="T105">
        <f>IF(OR(R105="",S105="",S105=0),"",ROUND(R105/S105,2))</f>
        <v/>
      </c>
    </row>
    <row r="106">
      <c r="A106" s="9" t="n"/>
      <c r="O106">
        <f>IF(OR(L106="",N106=""),"",IF(D106="Short",L106-N106,N106-L106))</f>
        <v/>
      </c>
      <c r="R106" s="11">
        <f>IF(OR(O106="",P106="",E106=""),"",O106*P106*E106-IF(Q106="",0,Q106))</f>
        <v/>
      </c>
      <c r="S106" s="11">
        <f>IF(OR(L106="",M106="",P106="",E106=""),"",ABS(L106-M106)*P106*E106)</f>
        <v/>
      </c>
      <c r="T106">
        <f>IF(OR(R106="",S106="",S106=0),"",ROUND(R106/S106,2))</f>
        <v/>
      </c>
    </row>
    <row r="107">
      <c r="A107" s="9" t="n"/>
      <c r="O107">
        <f>IF(OR(L107="",N107=""),"",IF(D107="Short",L107-N107,N107-L107))</f>
        <v/>
      </c>
      <c r="R107" s="11">
        <f>IF(OR(O107="",P107="",E107=""),"",O107*P107*E107-IF(Q107="",0,Q107))</f>
        <v/>
      </c>
      <c r="S107" s="11">
        <f>IF(OR(L107="",M107="",P107="",E107=""),"",ABS(L107-M107)*P107*E107)</f>
        <v/>
      </c>
      <c r="T107">
        <f>IF(OR(R107="",S107="",S107=0),"",ROUND(R107/S107,2))</f>
        <v/>
      </c>
    </row>
    <row r="108">
      <c r="A108" s="9" t="n"/>
      <c r="O108">
        <f>IF(OR(L108="",N108=""),"",IF(D108="Short",L108-N108,N108-L108))</f>
        <v/>
      </c>
      <c r="R108" s="11">
        <f>IF(OR(O108="",P108="",E108=""),"",O108*P108*E108-IF(Q108="",0,Q108))</f>
        <v/>
      </c>
      <c r="S108" s="11">
        <f>IF(OR(L108="",M108="",P108="",E108=""),"",ABS(L108-M108)*P108*E108)</f>
        <v/>
      </c>
      <c r="T108">
        <f>IF(OR(R108="",S108="",S108=0),"",ROUND(R108/S108,2))</f>
        <v/>
      </c>
    </row>
    <row r="109">
      <c r="A109" s="9" t="n"/>
      <c r="O109">
        <f>IF(OR(L109="",N109=""),"",IF(D109="Short",L109-N109,N109-L109))</f>
        <v/>
      </c>
      <c r="R109" s="11">
        <f>IF(OR(O109="",P109="",E109=""),"",O109*P109*E109-IF(Q109="",0,Q109))</f>
        <v/>
      </c>
      <c r="S109" s="11">
        <f>IF(OR(L109="",M109="",P109="",E109=""),"",ABS(L109-M109)*P109*E109)</f>
        <v/>
      </c>
      <c r="T109">
        <f>IF(OR(R109="",S109="",S109=0),"",ROUND(R109/S109,2))</f>
        <v/>
      </c>
    </row>
    <row r="110">
      <c r="A110" s="9" t="n"/>
      <c r="O110">
        <f>IF(OR(L110="",N110=""),"",IF(D110="Short",L110-N110,N110-L110))</f>
        <v/>
      </c>
      <c r="R110" s="11">
        <f>IF(OR(O110="",P110="",E110=""),"",O110*P110*E110-IF(Q110="",0,Q110))</f>
        <v/>
      </c>
      <c r="S110" s="11">
        <f>IF(OR(L110="",M110="",P110="",E110=""),"",ABS(L110-M110)*P110*E110)</f>
        <v/>
      </c>
      <c r="T110">
        <f>IF(OR(R110="",S110="",S110=0),"",ROUND(R110/S110,2))</f>
        <v/>
      </c>
    </row>
    <row r="111">
      <c r="A111" s="9" t="n"/>
      <c r="O111">
        <f>IF(OR(L111="",N111=""),"",IF(D111="Short",L111-N111,N111-L111))</f>
        <v/>
      </c>
      <c r="R111" s="11">
        <f>IF(OR(O111="",P111="",E111=""),"",O111*P111*E111-IF(Q111="",0,Q111))</f>
        <v/>
      </c>
      <c r="S111" s="11">
        <f>IF(OR(L111="",M111="",P111="",E111=""),"",ABS(L111-M111)*P111*E111)</f>
        <v/>
      </c>
      <c r="T111">
        <f>IF(OR(R111="",S111="",S111=0),"",ROUND(R111/S111,2))</f>
        <v/>
      </c>
    </row>
    <row r="112">
      <c r="A112" s="9" t="n"/>
      <c r="O112">
        <f>IF(OR(L112="",N112=""),"",IF(D112="Short",L112-N112,N112-L112))</f>
        <v/>
      </c>
      <c r="R112" s="11">
        <f>IF(OR(O112="",P112="",E112=""),"",O112*P112*E112-IF(Q112="",0,Q112))</f>
        <v/>
      </c>
      <c r="S112" s="11">
        <f>IF(OR(L112="",M112="",P112="",E112=""),"",ABS(L112-M112)*P112*E112)</f>
        <v/>
      </c>
      <c r="T112">
        <f>IF(OR(R112="",S112="",S112=0),"",ROUND(R112/S112,2))</f>
        <v/>
      </c>
    </row>
    <row r="113">
      <c r="A113" s="9" t="n"/>
      <c r="O113">
        <f>IF(OR(L113="",N113=""),"",IF(D113="Short",L113-N113,N113-L113))</f>
        <v/>
      </c>
      <c r="R113" s="11">
        <f>IF(OR(O113="",P113="",E113=""),"",O113*P113*E113-IF(Q113="",0,Q113))</f>
        <v/>
      </c>
      <c r="S113" s="11">
        <f>IF(OR(L113="",M113="",P113="",E113=""),"",ABS(L113-M113)*P113*E113)</f>
        <v/>
      </c>
      <c r="T113">
        <f>IF(OR(R113="",S113="",S113=0),"",ROUND(R113/S113,2))</f>
        <v/>
      </c>
    </row>
    <row r="114">
      <c r="A114" s="9" t="n"/>
      <c r="O114">
        <f>IF(OR(L114="",N114=""),"",IF(D114="Short",L114-N114,N114-L114))</f>
        <v/>
      </c>
      <c r="R114" s="11">
        <f>IF(OR(O114="",P114="",E114=""),"",O114*P114*E114-IF(Q114="",0,Q114))</f>
        <v/>
      </c>
      <c r="S114" s="11">
        <f>IF(OR(L114="",M114="",P114="",E114=""),"",ABS(L114-M114)*P114*E114)</f>
        <v/>
      </c>
      <c r="T114">
        <f>IF(OR(R114="",S114="",S114=0),"",ROUND(R114/S114,2))</f>
        <v/>
      </c>
    </row>
    <row r="115">
      <c r="A115" s="9" t="n"/>
      <c r="O115">
        <f>IF(OR(L115="",N115=""),"",IF(D115="Short",L115-N115,N115-L115))</f>
        <v/>
      </c>
      <c r="R115" s="11">
        <f>IF(OR(O115="",P115="",E115=""),"",O115*P115*E115-IF(Q115="",0,Q115))</f>
        <v/>
      </c>
      <c r="S115" s="11">
        <f>IF(OR(L115="",M115="",P115="",E115=""),"",ABS(L115-M115)*P115*E115)</f>
        <v/>
      </c>
      <c r="T115">
        <f>IF(OR(R115="",S115="",S115=0),"",ROUND(R115/S115,2))</f>
        <v/>
      </c>
    </row>
    <row r="116">
      <c r="A116" s="9" t="n"/>
      <c r="O116">
        <f>IF(OR(L116="",N116=""),"",IF(D116="Short",L116-N116,N116-L116))</f>
        <v/>
      </c>
      <c r="R116" s="11">
        <f>IF(OR(O116="",P116="",E116=""),"",O116*P116*E116-IF(Q116="",0,Q116))</f>
        <v/>
      </c>
      <c r="S116" s="11">
        <f>IF(OR(L116="",M116="",P116="",E116=""),"",ABS(L116-M116)*P116*E116)</f>
        <v/>
      </c>
      <c r="T116">
        <f>IF(OR(R116="",S116="",S116=0),"",ROUND(R116/S116,2))</f>
        <v/>
      </c>
    </row>
    <row r="117">
      <c r="A117" s="9" t="n"/>
      <c r="O117">
        <f>IF(OR(L117="",N117=""),"",IF(D117="Short",L117-N117,N117-L117))</f>
        <v/>
      </c>
      <c r="R117" s="11">
        <f>IF(OR(O117="",P117="",E117=""),"",O117*P117*E117-IF(Q117="",0,Q117))</f>
        <v/>
      </c>
      <c r="S117" s="11">
        <f>IF(OR(L117="",M117="",P117="",E117=""),"",ABS(L117-M117)*P117*E117)</f>
        <v/>
      </c>
      <c r="T117">
        <f>IF(OR(R117="",S117="",S117=0),"",ROUND(R117/S117,2))</f>
        <v/>
      </c>
    </row>
    <row r="118">
      <c r="A118" s="9" t="n"/>
      <c r="O118">
        <f>IF(OR(L118="",N118=""),"",IF(D118="Short",L118-N118,N118-L118))</f>
        <v/>
      </c>
      <c r="R118" s="11">
        <f>IF(OR(O118="",P118="",E118=""),"",O118*P118*E118-IF(Q118="",0,Q118))</f>
        <v/>
      </c>
      <c r="S118" s="11">
        <f>IF(OR(L118="",M118="",P118="",E118=""),"",ABS(L118-M118)*P118*E118)</f>
        <v/>
      </c>
      <c r="T118">
        <f>IF(OR(R118="",S118="",S118=0),"",ROUND(R118/S118,2))</f>
        <v/>
      </c>
    </row>
    <row r="119">
      <c r="A119" s="9" t="n"/>
      <c r="O119">
        <f>IF(OR(L119="",N119=""),"",IF(D119="Short",L119-N119,N119-L119))</f>
        <v/>
      </c>
      <c r="R119" s="11">
        <f>IF(OR(O119="",P119="",E119=""),"",O119*P119*E119-IF(Q119="",0,Q119))</f>
        <v/>
      </c>
      <c r="S119" s="11">
        <f>IF(OR(L119="",M119="",P119="",E119=""),"",ABS(L119-M119)*P119*E119)</f>
        <v/>
      </c>
      <c r="T119">
        <f>IF(OR(R119="",S119="",S119=0),"",ROUND(R119/S119,2))</f>
        <v/>
      </c>
    </row>
    <row r="120">
      <c r="A120" s="9" t="n"/>
      <c r="O120">
        <f>IF(OR(L120="",N120=""),"",IF(D120="Short",L120-N120,N120-L120))</f>
        <v/>
      </c>
      <c r="R120" s="11">
        <f>IF(OR(O120="",P120="",E120=""),"",O120*P120*E120-IF(Q120="",0,Q120))</f>
        <v/>
      </c>
      <c r="S120" s="11">
        <f>IF(OR(L120="",M120="",P120="",E120=""),"",ABS(L120-M120)*P120*E120)</f>
        <v/>
      </c>
      <c r="T120">
        <f>IF(OR(R120="",S120="",S120=0),"",ROUND(R120/S120,2))</f>
        <v/>
      </c>
    </row>
    <row r="121">
      <c r="A121" s="9" t="n"/>
      <c r="O121">
        <f>IF(OR(L121="",N121=""),"",IF(D121="Short",L121-N121,N121-L121))</f>
        <v/>
      </c>
      <c r="R121" s="11">
        <f>IF(OR(O121="",P121="",E121=""),"",O121*P121*E121-IF(Q121="",0,Q121))</f>
        <v/>
      </c>
      <c r="S121" s="11">
        <f>IF(OR(L121="",M121="",P121="",E121=""),"",ABS(L121-M121)*P121*E121)</f>
        <v/>
      </c>
      <c r="T121">
        <f>IF(OR(R121="",S121="",S121=0),"",ROUND(R121/S121,2))</f>
        <v/>
      </c>
    </row>
    <row r="122">
      <c r="A122" s="9" t="n"/>
      <c r="O122">
        <f>IF(OR(L122="",N122=""),"",IF(D122="Short",L122-N122,N122-L122))</f>
        <v/>
      </c>
      <c r="R122" s="11">
        <f>IF(OR(O122="",P122="",E122=""),"",O122*P122*E122-IF(Q122="",0,Q122))</f>
        <v/>
      </c>
      <c r="S122" s="11">
        <f>IF(OR(L122="",M122="",P122="",E122=""),"",ABS(L122-M122)*P122*E122)</f>
        <v/>
      </c>
      <c r="T122">
        <f>IF(OR(R122="",S122="",S122=0),"",ROUND(R122/S122,2))</f>
        <v/>
      </c>
    </row>
    <row r="123">
      <c r="A123" s="9" t="n"/>
      <c r="O123">
        <f>IF(OR(L123="",N123=""),"",IF(D123="Short",L123-N123,N123-L123))</f>
        <v/>
      </c>
      <c r="R123" s="11">
        <f>IF(OR(O123="",P123="",E123=""),"",O123*P123*E123-IF(Q123="",0,Q123))</f>
        <v/>
      </c>
      <c r="S123" s="11">
        <f>IF(OR(L123="",M123="",P123="",E123=""),"",ABS(L123-M123)*P123*E123)</f>
        <v/>
      </c>
      <c r="T123">
        <f>IF(OR(R123="",S123="",S123=0),"",ROUND(R123/S123,2))</f>
        <v/>
      </c>
    </row>
    <row r="124">
      <c r="A124" s="9" t="n"/>
      <c r="O124">
        <f>IF(OR(L124="",N124=""),"",IF(D124="Short",L124-N124,N124-L124))</f>
        <v/>
      </c>
      <c r="R124" s="11">
        <f>IF(OR(O124="",P124="",E124=""),"",O124*P124*E124-IF(Q124="",0,Q124))</f>
        <v/>
      </c>
      <c r="S124" s="11">
        <f>IF(OR(L124="",M124="",P124="",E124=""),"",ABS(L124-M124)*P124*E124)</f>
        <v/>
      </c>
      <c r="T124">
        <f>IF(OR(R124="",S124="",S124=0),"",ROUND(R124/S124,2))</f>
        <v/>
      </c>
    </row>
    <row r="125">
      <c r="A125" s="9" t="n"/>
      <c r="O125">
        <f>IF(OR(L125="",N125=""),"",IF(D125="Short",L125-N125,N125-L125))</f>
        <v/>
      </c>
      <c r="R125" s="11">
        <f>IF(OR(O125="",P125="",E125=""),"",O125*P125*E125-IF(Q125="",0,Q125))</f>
        <v/>
      </c>
      <c r="S125" s="11">
        <f>IF(OR(L125="",M125="",P125="",E125=""),"",ABS(L125-M125)*P125*E125)</f>
        <v/>
      </c>
      <c r="T125">
        <f>IF(OR(R125="",S125="",S125=0),"",ROUND(R125/S125,2))</f>
        <v/>
      </c>
    </row>
    <row r="126">
      <c r="A126" s="9" t="n"/>
      <c r="O126">
        <f>IF(OR(L126="",N126=""),"",IF(D126="Short",L126-N126,N126-L126))</f>
        <v/>
      </c>
      <c r="R126" s="11">
        <f>IF(OR(O126="",P126="",E126=""),"",O126*P126*E126-IF(Q126="",0,Q126))</f>
        <v/>
      </c>
      <c r="S126" s="11">
        <f>IF(OR(L126="",M126="",P126="",E126=""),"",ABS(L126-M126)*P126*E126)</f>
        <v/>
      </c>
      <c r="T126">
        <f>IF(OR(R126="",S126="",S126=0),"",ROUND(R126/S126,2))</f>
        <v/>
      </c>
    </row>
    <row r="127">
      <c r="A127" s="9" t="n"/>
      <c r="O127">
        <f>IF(OR(L127="",N127=""),"",IF(D127="Short",L127-N127,N127-L127))</f>
        <v/>
      </c>
      <c r="R127" s="11">
        <f>IF(OR(O127="",P127="",E127=""),"",O127*P127*E127-IF(Q127="",0,Q127))</f>
        <v/>
      </c>
      <c r="S127" s="11">
        <f>IF(OR(L127="",M127="",P127="",E127=""),"",ABS(L127-M127)*P127*E127)</f>
        <v/>
      </c>
      <c r="T127">
        <f>IF(OR(R127="",S127="",S127=0),"",ROUND(R127/S127,2))</f>
        <v/>
      </c>
    </row>
    <row r="128">
      <c r="A128" s="9" t="n"/>
      <c r="O128">
        <f>IF(OR(L128="",N128=""),"",IF(D128="Short",L128-N128,N128-L128))</f>
        <v/>
      </c>
      <c r="R128" s="11">
        <f>IF(OR(O128="",P128="",E128=""),"",O128*P128*E128-IF(Q128="",0,Q128))</f>
        <v/>
      </c>
      <c r="S128" s="11">
        <f>IF(OR(L128="",M128="",P128="",E128=""),"",ABS(L128-M128)*P128*E128)</f>
        <v/>
      </c>
      <c r="T128">
        <f>IF(OR(R128="",S128="",S128=0),"",ROUND(R128/S128,2))</f>
        <v/>
      </c>
    </row>
    <row r="129">
      <c r="A129" s="9" t="n"/>
      <c r="O129">
        <f>IF(OR(L129="",N129=""),"",IF(D129="Short",L129-N129,N129-L129))</f>
        <v/>
      </c>
      <c r="R129" s="11">
        <f>IF(OR(O129="",P129="",E129=""),"",O129*P129*E129-IF(Q129="",0,Q129))</f>
        <v/>
      </c>
      <c r="S129" s="11">
        <f>IF(OR(L129="",M129="",P129="",E129=""),"",ABS(L129-M129)*P129*E129)</f>
        <v/>
      </c>
      <c r="T129">
        <f>IF(OR(R129="",S129="",S129=0),"",ROUND(R129/S129,2))</f>
        <v/>
      </c>
    </row>
    <row r="130">
      <c r="A130" s="9" t="n"/>
      <c r="O130">
        <f>IF(OR(L130="",N130=""),"",IF(D130="Short",L130-N130,N130-L130))</f>
        <v/>
      </c>
      <c r="R130" s="11">
        <f>IF(OR(O130="",P130="",E130=""),"",O130*P130*E130-IF(Q130="",0,Q130))</f>
        <v/>
      </c>
      <c r="S130" s="11">
        <f>IF(OR(L130="",M130="",P130="",E130=""),"",ABS(L130-M130)*P130*E130)</f>
        <v/>
      </c>
      <c r="T130">
        <f>IF(OR(R130="",S130="",S130=0),"",ROUND(R130/S130,2))</f>
        <v/>
      </c>
    </row>
    <row r="131">
      <c r="A131" s="9" t="n"/>
      <c r="O131">
        <f>IF(OR(L131="",N131=""),"",IF(D131="Short",L131-N131,N131-L131))</f>
        <v/>
      </c>
      <c r="R131" s="11">
        <f>IF(OR(O131="",P131="",E131=""),"",O131*P131*E131-IF(Q131="",0,Q131))</f>
        <v/>
      </c>
      <c r="S131" s="11">
        <f>IF(OR(L131="",M131="",P131="",E131=""),"",ABS(L131-M131)*P131*E131)</f>
        <v/>
      </c>
      <c r="T131">
        <f>IF(OR(R131="",S131="",S131=0),"",ROUND(R131/S131,2))</f>
        <v/>
      </c>
    </row>
    <row r="132">
      <c r="A132" s="9" t="n"/>
      <c r="O132">
        <f>IF(OR(L132="",N132=""),"",IF(D132="Short",L132-N132,N132-L132))</f>
        <v/>
      </c>
      <c r="R132" s="11">
        <f>IF(OR(O132="",P132="",E132=""),"",O132*P132*E132-IF(Q132="",0,Q132))</f>
        <v/>
      </c>
      <c r="S132" s="11">
        <f>IF(OR(L132="",M132="",P132="",E132=""),"",ABS(L132-M132)*P132*E132)</f>
        <v/>
      </c>
      <c r="T132">
        <f>IF(OR(R132="",S132="",S132=0),"",ROUND(R132/S132,2))</f>
        <v/>
      </c>
    </row>
    <row r="133">
      <c r="A133" s="9" t="n"/>
      <c r="O133">
        <f>IF(OR(L133="",N133=""),"",IF(D133="Short",L133-N133,N133-L133))</f>
        <v/>
      </c>
      <c r="R133" s="11">
        <f>IF(OR(O133="",P133="",E133=""),"",O133*P133*E133-IF(Q133="",0,Q133))</f>
        <v/>
      </c>
      <c r="S133" s="11">
        <f>IF(OR(L133="",M133="",P133="",E133=""),"",ABS(L133-M133)*P133*E133)</f>
        <v/>
      </c>
      <c r="T133">
        <f>IF(OR(R133="",S133="",S133=0),"",ROUND(R133/S133,2))</f>
        <v/>
      </c>
    </row>
    <row r="134">
      <c r="A134" s="9" t="n"/>
      <c r="O134">
        <f>IF(OR(L134="",N134=""),"",IF(D134="Short",L134-N134,N134-L134))</f>
        <v/>
      </c>
      <c r="R134" s="11">
        <f>IF(OR(O134="",P134="",E134=""),"",O134*P134*E134-IF(Q134="",0,Q134))</f>
        <v/>
      </c>
      <c r="S134" s="11">
        <f>IF(OR(L134="",M134="",P134="",E134=""),"",ABS(L134-M134)*P134*E134)</f>
        <v/>
      </c>
      <c r="T134">
        <f>IF(OR(R134="",S134="",S134=0),"",ROUND(R134/S134,2))</f>
        <v/>
      </c>
    </row>
    <row r="135">
      <c r="A135" s="9" t="n"/>
      <c r="O135">
        <f>IF(OR(L135="",N135=""),"",IF(D135="Short",L135-N135,N135-L135))</f>
        <v/>
      </c>
      <c r="R135" s="11">
        <f>IF(OR(O135="",P135="",E135=""),"",O135*P135*E135-IF(Q135="",0,Q135))</f>
        <v/>
      </c>
      <c r="S135" s="11">
        <f>IF(OR(L135="",M135="",P135="",E135=""),"",ABS(L135-M135)*P135*E135)</f>
        <v/>
      </c>
      <c r="T135">
        <f>IF(OR(R135="",S135="",S135=0),"",ROUND(R135/S135,2))</f>
        <v/>
      </c>
    </row>
    <row r="136">
      <c r="A136" s="9" t="n"/>
      <c r="O136">
        <f>IF(OR(L136="",N136=""),"",IF(D136="Short",L136-N136,N136-L136))</f>
        <v/>
      </c>
      <c r="R136" s="11">
        <f>IF(OR(O136="",P136="",E136=""),"",O136*P136*E136-IF(Q136="",0,Q136))</f>
        <v/>
      </c>
      <c r="S136" s="11">
        <f>IF(OR(L136="",M136="",P136="",E136=""),"",ABS(L136-M136)*P136*E136)</f>
        <v/>
      </c>
      <c r="T136">
        <f>IF(OR(R136="",S136="",S136=0),"",ROUND(R136/S136,2))</f>
        <v/>
      </c>
    </row>
    <row r="137">
      <c r="A137" s="9" t="n"/>
      <c r="O137">
        <f>IF(OR(L137="",N137=""),"",IF(D137="Short",L137-N137,N137-L137))</f>
        <v/>
      </c>
      <c r="R137" s="11">
        <f>IF(OR(O137="",P137="",E137=""),"",O137*P137*E137-IF(Q137="",0,Q137))</f>
        <v/>
      </c>
      <c r="S137" s="11">
        <f>IF(OR(L137="",M137="",P137="",E137=""),"",ABS(L137-M137)*P137*E137)</f>
        <v/>
      </c>
      <c r="T137">
        <f>IF(OR(R137="",S137="",S137=0),"",ROUND(R137/S137,2))</f>
        <v/>
      </c>
    </row>
    <row r="138">
      <c r="A138" s="9" t="n"/>
      <c r="O138">
        <f>IF(OR(L138="",N138=""),"",IF(D138="Short",L138-N138,N138-L138))</f>
        <v/>
      </c>
      <c r="R138" s="11">
        <f>IF(OR(O138="",P138="",E138=""),"",O138*P138*E138-IF(Q138="",0,Q138))</f>
        <v/>
      </c>
      <c r="S138" s="11">
        <f>IF(OR(L138="",M138="",P138="",E138=""),"",ABS(L138-M138)*P138*E138)</f>
        <v/>
      </c>
      <c r="T138">
        <f>IF(OR(R138="",S138="",S138=0),"",ROUND(R138/S138,2))</f>
        <v/>
      </c>
    </row>
    <row r="139">
      <c r="A139" s="9" t="n"/>
      <c r="O139">
        <f>IF(OR(L139="",N139=""),"",IF(D139="Short",L139-N139,N139-L139))</f>
        <v/>
      </c>
      <c r="R139" s="11">
        <f>IF(OR(O139="",P139="",E139=""),"",O139*P139*E139-IF(Q139="",0,Q139))</f>
        <v/>
      </c>
      <c r="S139" s="11">
        <f>IF(OR(L139="",M139="",P139="",E139=""),"",ABS(L139-M139)*P139*E139)</f>
        <v/>
      </c>
      <c r="T139">
        <f>IF(OR(R139="",S139="",S139=0),"",ROUND(R139/S139,2))</f>
        <v/>
      </c>
    </row>
    <row r="140">
      <c r="A140" s="9" t="n"/>
      <c r="O140">
        <f>IF(OR(L140="",N140=""),"",IF(D140="Short",L140-N140,N140-L140))</f>
        <v/>
      </c>
      <c r="R140" s="11">
        <f>IF(OR(O140="",P140="",E140=""),"",O140*P140*E140-IF(Q140="",0,Q140))</f>
        <v/>
      </c>
      <c r="S140" s="11">
        <f>IF(OR(L140="",M140="",P140="",E140=""),"",ABS(L140-M140)*P140*E140)</f>
        <v/>
      </c>
      <c r="T140">
        <f>IF(OR(R140="",S140="",S140=0),"",ROUND(R140/S140,2))</f>
        <v/>
      </c>
    </row>
    <row r="141">
      <c r="A141" s="9" t="n"/>
      <c r="O141">
        <f>IF(OR(L141="",N141=""),"",IF(D141="Short",L141-N141,N141-L141))</f>
        <v/>
      </c>
      <c r="R141" s="11">
        <f>IF(OR(O141="",P141="",E141=""),"",O141*P141*E141-IF(Q141="",0,Q141))</f>
        <v/>
      </c>
      <c r="S141" s="11">
        <f>IF(OR(L141="",M141="",P141="",E141=""),"",ABS(L141-M141)*P141*E141)</f>
        <v/>
      </c>
      <c r="T141">
        <f>IF(OR(R141="",S141="",S141=0),"",ROUND(R141/S141,2))</f>
        <v/>
      </c>
    </row>
    <row r="142">
      <c r="A142" s="9" t="n"/>
      <c r="O142">
        <f>IF(OR(L142="",N142=""),"",IF(D142="Short",L142-N142,N142-L142))</f>
        <v/>
      </c>
      <c r="R142" s="11">
        <f>IF(OR(O142="",P142="",E142=""),"",O142*P142*E142-IF(Q142="",0,Q142))</f>
        <v/>
      </c>
      <c r="S142" s="11">
        <f>IF(OR(L142="",M142="",P142="",E142=""),"",ABS(L142-M142)*P142*E142)</f>
        <v/>
      </c>
      <c r="T142">
        <f>IF(OR(R142="",S142="",S142=0),"",ROUND(R142/S142,2))</f>
        <v/>
      </c>
    </row>
    <row r="143">
      <c r="A143" s="9" t="n"/>
      <c r="O143">
        <f>IF(OR(L143="",N143=""),"",IF(D143="Short",L143-N143,N143-L143))</f>
        <v/>
      </c>
      <c r="R143" s="11">
        <f>IF(OR(O143="",P143="",E143=""),"",O143*P143*E143-IF(Q143="",0,Q143))</f>
        <v/>
      </c>
      <c r="S143" s="11">
        <f>IF(OR(L143="",M143="",P143="",E143=""),"",ABS(L143-M143)*P143*E143)</f>
        <v/>
      </c>
      <c r="T143">
        <f>IF(OR(R143="",S143="",S143=0),"",ROUND(R143/S143,2))</f>
        <v/>
      </c>
    </row>
    <row r="144">
      <c r="A144" s="9" t="n"/>
      <c r="O144">
        <f>IF(OR(L144="",N144=""),"",IF(D144="Short",L144-N144,N144-L144))</f>
        <v/>
      </c>
      <c r="R144" s="11">
        <f>IF(OR(O144="",P144="",E144=""),"",O144*P144*E144-IF(Q144="",0,Q144))</f>
        <v/>
      </c>
      <c r="S144" s="11">
        <f>IF(OR(L144="",M144="",P144="",E144=""),"",ABS(L144-M144)*P144*E144)</f>
        <v/>
      </c>
      <c r="T144">
        <f>IF(OR(R144="",S144="",S144=0),"",ROUND(R144/S144,2))</f>
        <v/>
      </c>
    </row>
    <row r="145">
      <c r="A145" s="9" t="n"/>
      <c r="O145">
        <f>IF(OR(L145="",N145=""),"",IF(D145="Short",L145-N145,N145-L145))</f>
        <v/>
      </c>
      <c r="R145" s="11">
        <f>IF(OR(O145="",P145="",E145=""),"",O145*P145*E145-IF(Q145="",0,Q145))</f>
        <v/>
      </c>
      <c r="S145" s="11">
        <f>IF(OR(L145="",M145="",P145="",E145=""),"",ABS(L145-M145)*P145*E145)</f>
        <v/>
      </c>
      <c r="T145">
        <f>IF(OR(R145="",S145="",S145=0),"",ROUND(R145/S145,2))</f>
        <v/>
      </c>
    </row>
    <row r="146">
      <c r="A146" s="9" t="n"/>
      <c r="O146">
        <f>IF(OR(L146="",N146=""),"",IF(D146="Short",L146-N146,N146-L146))</f>
        <v/>
      </c>
      <c r="R146" s="11">
        <f>IF(OR(O146="",P146="",E146=""),"",O146*P146*E146-IF(Q146="",0,Q146))</f>
        <v/>
      </c>
      <c r="S146" s="11">
        <f>IF(OR(L146="",M146="",P146="",E146=""),"",ABS(L146-M146)*P146*E146)</f>
        <v/>
      </c>
      <c r="T146">
        <f>IF(OR(R146="",S146="",S146=0),"",ROUND(R146/S146,2))</f>
        <v/>
      </c>
    </row>
    <row r="147">
      <c r="A147" s="9" t="n"/>
      <c r="O147">
        <f>IF(OR(L147="",N147=""),"",IF(D147="Short",L147-N147,N147-L147))</f>
        <v/>
      </c>
      <c r="R147" s="11">
        <f>IF(OR(O147="",P147="",E147=""),"",O147*P147*E147-IF(Q147="",0,Q147))</f>
        <v/>
      </c>
      <c r="S147" s="11">
        <f>IF(OR(L147="",M147="",P147="",E147=""),"",ABS(L147-M147)*P147*E147)</f>
        <v/>
      </c>
      <c r="T147">
        <f>IF(OR(R147="",S147="",S147=0),"",ROUND(R147/S147,2))</f>
        <v/>
      </c>
    </row>
    <row r="148">
      <c r="A148" s="9" t="n"/>
      <c r="O148">
        <f>IF(OR(L148="",N148=""),"",IF(D148="Short",L148-N148,N148-L148))</f>
        <v/>
      </c>
      <c r="R148" s="11">
        <f>IF(OR(O148="",P148="",E148=""),"",O148*P148*E148-IF(Q148="",0,Q148))</f>
        <v/>
      </c>
      <c r="S148" s="11">
        <f>IF(OR(L148="",M148="",P148="",E148=""),"",ABS(L148-M148)*P148*E148)</f>
        <v/>
      </c>
      <c r="T148">
        <f>IF(OR(R148="",S148="",S148=0),"",ROUND(R148/S148,2))</f>
        <v/>
      </c>
    </row>
    <row r="149">
      <c r="A149" s="9" t="n"/>
      <c r="O149">
        <f>IF(OR(L149="",N149=""),"",IF(D149="Short",L149-N149,N149-L149))</f>
        <v/>
      </c>
      <c r="R149" s="11">
        <f>IF(OR(O149="",P149="",E149=""),"",O149*P149*E149-IF(Q149="",0,Q149))</f>
        <v/>
      </c>
      <c r="S149" s="11">
        <f>IF(OR(L149="",M149="",P149="",E149=""),"",ABS(L149-M149)*P149*E149)</f>
        <v/>
      </c>
      <c r="T149">
        <f>IF(OR(R149="",S149="",S149=0),"",ROUND(R149/S149,2))</f>
        <v/>
      </c>
    </row>
    <row r="150">
      <c r="A150" s="9" t="n"/>
      <c r="O150">
        <f>IF(OR(L150="",N150=""),"",IF(D150="Short",L150-N150,N150-L150))</f>
        <v/>
      </c>
      <c r="R150" s="11">
        <f>IF(OR(O150="",P150="",E150=""),"",O150*P150*E150-IF(Q150="",0,Q150))</f>
        <v/>
      </c>
      <c r="S150" s="11">
        <f>IF(OR(L150="",M150="",P150="",E150=""),"",ABS(L150-M150)*P150*E150)</f>
        <v/>
      </c>
      <c r="T150">
        <f>IF(OR(R150="",S150="",S150=0),"",ROUND(R150/S150,2))</f>
        <v/>
      </c>
    </row>
    <row r="151">
      <c r="A151" s="9" t="n"/>
      <c r="O151">
        <f>IF(OR(L151="",N151=""),"",IF(D151="Short",L151-N151,N151-L151))</f>
        <v/>
      </c>
      <c r="R151" s="11">
        <f>IF(OR(O151="",P151="",E151=""),"",O151*P151*E151-IF(Q151="",0,Q151))</f>
        <v/>
      </c>
      <c r="S151" s="11">
        <f>IF(OR(L151="",M151="",P151="",E151=""),"",ABS(L151-M151)*P151*E151)</f>
        <v/>
      </c>
      <c r="T151">
        <f>IF(OR(R151="",S151="",S151=0),"",ROUND(R151/S151,2))</f>
        <v/>
      </c>
    </row>
    <row r="152">
      <c r="A152" s="9" t="n"/>
      <c r="O152">
        <f>IF(OR(L152="",N152=""),"",IF(D152="Short",L152-N152,N152-L152))</f>
        <v/>
      </c>
      <c r="R152" s="11">
        <f>IF(OR(O152="",P152="",E152=""),"",O152*P152*E152-IF(Q152="",0,Q152))</f>
        <v/>
      </c>
      <c r="S152" s="11">
        <f>IF(OR(L152="",M152="",P152="",E152=""),"",ABS(L152-M152)*P152*E152)</f>
        <v/>
      </c>
      <c r="T152">
        <f>IF(OR(R152="",S152="",S152=0),"",ROUND(R152/S152,2))</f>
        <v/>
      </c>
    </row>
    <row r="153">
      <c r="A153" s="9" t="n"/>
      <c r="O153">
        <f>IF(OR(L153="",N153=""),"",IF(D153="Short",L153-N153,N153-L153))</f>
        <v/>
      </c>
      <c r="R153" s="11">
        <f>IF(OR(O153="",P153="",E153=""),"",O153*P153*E153-IF(Q153="",0,Q153))</f>
        <v/>
      </c>
      <c r="S153" s="11">
        <f>IF(OR(L153="",M153="",P153="",E153=""),"",ABS(L153-M153)*P153*E153)</f>
        <v/>
      </c>
      <c r="T153">
        <f>IF(OR(R153="",S153="",S153=0),"",ROUND(R153/S153,2))</f>
        <v/>
      </c>
    </row>
    <row r="154">
      <c r="A154" s="9" t="n"/>
      <c r="O154">
        <f>IF(OR(L154="",N154=""),"",IF(D154="Short",L154-N154,N154-L154))</f>
        <v/>
      </c>
      <c r="R154" s="11">
        <f>IF(OR(O154="",P154="",E154=""),"",O154*P154*E154-IF(Q154="",0,Q154))</f>
        <v/>
      </c>
      <c r="S154" s="11">
        <f>IF(OR(L154="",M154="",P154="",E154=""),"",ABS(L154-M154)*P154*E154)</f>
        <v/>
      </c>
      <c r="T154">
        <f>IF(OR(R154="",S154="",S154=0),"",ROUND(R154/S154,2))</f>
        <v/>
      </c>
    </row>
    <row r="155">
      <c r="A155" s="9" t="n"/>
      <c r="O155">
        <f>IF(OR(L155="",N155=""),"",IF(D155="Short",L155-N155,N155-L155))</f>
        <v/>
      </c>
      <c r="R155" s="11">
        <f>IF(OR(O155="",P155="",E155=""),"",O155*P155*E155-IF(Q155="",0,Q155))</f>
        <v/>
      </c>
      <c r="S155" s="11">
        <f>IF(OR(L155="",M155="",P155="",E155=""),"",ABS(L155-M155)*P155*E155)</f>
        <v/>
      </c>
      <c r="T155">
        <f>IF(OR(R155="",S155="",S155=0),"",ROUND(R155/S155,2))</f>
        <v/>
      </c>
    </row>
    <row r="156">
      <c r="A156" s="9" t="n"/>
      <c r="O156">
        <f>IF(OR(L156="",N156=""),"",IF(D156="Short",L156-N156,N156-L156))</f>
        <v/>
      </c>
      <c r="R156" s="11">
        <f>IF(OR(O156="",P156="",E156=""),"",O156*P156*E156-IF(Q156="",0,Q156))</f>
        <v/>
      </c>
      <c r="S156" s="11">
        <f>IF(OR(L156="",M156="",P156="",E156=""),"",ABS(L156-M156)*P156*E156)</f>
        <v/>
      </c>
      <c r="T156">
        <f>IF(OR(R156="",S156="",S156=0),"",ROUND(R156/S156,2))</f>
        <v/>
      </c>
    </row>
    <row r="157">
      <c r="A157" s="9" t="n"/>
      <c r="O157">
        <f>IF(OR(L157="",N157=""),"",IF(D157="Short",L157-N157,N157-L157))</f>
        <v/>
      </c>
      <c r="R157" s="11">
        <f>IF(OR(O157="",P157="",E157=""),"",O157*P157*E157-IF(Q157="",0,Q157))</f>
        <v/>
      </c>
      <c r="S157" s="11">
        <f>IF(OR(L157="",M157="",P157="",E157=""),"",ABS(L157-M157)*P157*E157)</f>
        <v/>
      </c>
      <c r="T157">
        <f>IF(OR(R157="",S157="",S157=0),"",ROUND(R157/S157,2))</f>
        <v/>
      </c>
    </row>
    <row r="158">
      <c r="A158" s="9" t="n"/>
      <c r="O158">
        <f>IF(OR(L158="",N158=""),"",IF(D158="Short",L158-N158,N158-L158))</f>
        <v/>
      </c>
      <c r="R158" s="11">
        <f>IF(OR(O158="",P158="",E158=""),"",O158*P158*E158-IF(Q158="",0,Q158))</f>
        <v/>
      </c>
      <c r="S158" s="11">
        <f>IF(OR(L158="",M158="",P158="",E158=""),"",ABS(L158-M158)*P158*E158)</f>
        <v/>
      </c>
      <c r="T158">
        <f>IF(OR(R158="",S158="",S158=0),"",ROUND(R158/S158,2))</f>
        <v/>
      </c>
    </row>
    <row r="159">
      <c r="A159" s="9" t="n"/>
      <c r="O159">
        <f>IF(OR(L159="",N159=""),"",IF(D159="Short",L159-N159,N159-L159))</f>
        <v/>
      </c>
      <c r="R159" s="11">
        <f>IF(OR(O159="",P159="",E159=""),"",O159*P159*E159-IF(Q159="",0,Q159))</f>
        <v/>
      </c>
      <c r="S159" s="11">
        <f>IF(OR(L159="",M159="",P159="",E159=""),"",ABS(L159-M159)*P159*E159)</f>
        <v/>
      </c>
      <c r="T159">
        <f>IF(OR(R159="",S159="",S159=0),"",ROUND(R159/S159,2))</f>
        <v/>
      </c>
    </row>
    <row r="160">
      <c r="A160" s="9" t="n"/>
      <c r="O160">
        <f>IF(OR(L160="",N160=""),"",IF(D160="Short",L160-N160,N160-L160))</f>
        <v/>
      </c>
      <c r="R160" s="11">
        <f>IF(OR(O160="",P160="",E160=""),"",O160*P160*E160-IF(Q160="",0,Q160))</f>
        <v/>
      </c>
      <c r="S160" s="11">
        <f>IF(OR(L160="",M160="",P160="",E160=""),"",ABS(L160-M160)*P160*E160)</f>
        <v/>
      </c>
      <c r="T160">
        <f>IF(OR(R160="",S160="",S160=0),"",ROUND(R160/S160,2))</f>
        <v/>
      </c>
    </row>
    <row r="161">
      <c r="A161" s="9" t="n"/>
      <c r="O161">
        <f>IF(OR(L161="",N161=""),"",IF(D161="Short",L161-N161,N161-L161))</f>
        <v/>
      </c>
      <c r="R161" s="11">
        <f>IF(OR(O161="",P161="",E161=""),"",O161*P161*E161-IF(Q161="",0,Q161))</f>
        <v/>
      </c>
      <c r="S161" s="11">
        <f>IF(OR(L161="",M161="",P161="",E161=""),"",ABS(L161-M161)*P161*E161)</f>
        <v/>
      </c>
      <c r="T161">
        <f>IF(OR(R161="",S161="",S161=0),"",ROUND(R161/S161,2))</f>
        <v/>
      </c>
    </row>
    <row r="162">
      <c r="A162" s="9" t="n"/>
      <c r="O162">
        <f>IF(OR(L162="",N162=""),"",IF(D162="Short",L162-N162,N162-L162))</f>
        <v/>
      </c>
      <c r="R162" s="11">
        <f>IF(OR(O162="",P162="",E162=""),"",O162*P162*E162-IF(Q162="",0,Q162))</f>
        <v/>
      </c>
      <c r="S162" s="11">
        <f>IF(OR(L162="",M162="",P162="",E162=""),"",ABS(L162-M162)*P162*E162)</f>
        <v/>
      </c>
      <c r="T162">
        <f>IF(OR(R162="",S162="",S162=0),"",ROUND(R162/S162,2))</f>
        <v/>
      </c>
    </row>
    <row r="163">
      <c r="A163" s="9" t="n"/>
      <c r="O163">
        <f>IF(OR(L163="",N163=""),"",IF(D163="Short",L163-N163,N163-L163))</f>
        <v/>
      </c>
      <c r="R163" s="11">
        <f>IF(OR(O163="",P163="",E163=""),"",O163*P163*E163-IF(Q163="",0,Q163))</f>
        <v/>
      </c>
      <c r="S163" s="11">
        <f>IF(OR(L163="",M163="",P163="",E163=""),"",ABS(L163-M163)*P163*E163)</f>
        <v/>
      </c>
      <c r="T163">
        <f>IF(OR(R163="",S163="",S163=0),"",ROUND(R163/S163,2))</f>
        <v/>
      </c>
    </row>
    <row r="164">
      <c r="A164" s="9" t="n"/>
      <c r="O164">
        <f>IF(OR(L164="",N164=""),"",IF(D164="Short",L164-N164,N164-L164))</f>
        <v/>
      </c>
      <c r="R164" s="11">
        <f>IF(OR(O164="",P164="",E164=""),"",O164*P164*E164-IF(Q164="",0,Q164))</f>
        <v/>
      </c>
      <c r="S164" s="11">
        <f>IF(OR(L164="",M164="",P164="",E164=""),"",ABS(L164-M164)*P164*E164)</f>
        <v/>
      </c>
      <c r="T164">
        <f>IF(OR(R164="",S164="",S164=0),"",ROUND(R164/S164,2))</f>
        <v/>
      </c>
    </row>
    <row r="165">
      <c r="A165" s="9" t="n"/>
      <c r="O165">
        <f>IF(OR(L165="",N165=""),"",IF(D165="Short",L165-N165,N165-L165))</f>
        <v/>
      </c>
      <c r="R165" s="11">
        <f>IF(OR(O165="",P165="",E165=""),"",O165*P165*E165-IF(Q165="",0,Q165))</f>
        <v/>
      </c>
      <c r="S165" s="11">
        <f>IF(OR(L165="",M165="",P165="",E165=""),"",ABS(L165-M165)*P165*E165)</f>
        <v/>
      </c>
      <c r="T165">
        <f>IF(OR(R165="",S165="",S165=0),"",ROUND(R165/S165,2))</f>
        <v/>
      </c>
    </row>
    <row r="166">
      <c r="A166" s="9" t="n"/>
      <c r="O166">
        <f>IF(OR(L166="",N166=""),"",IF(D166="Short",L166-N166,N166-L166))</f>
        <v/>
      </c>
      <c r="R166" s="11">
        <f>IF(OR(O166="",P166="",E166=""),"",O166*P166*E166-IF(Q166="",0,Q166))</f>
        <v/>
      </c>
      <c r="S166" s="11">
        <f>IF(OR(L166="",M166="",P166="",E166=""),"",ABS(L166-M166)*P166*E166)</f>
        <v/>
      </c>
      <c r="T166">
        <f>IF(OR(R166="",S166="",S166=0),"",ROUND(R166/S166,2))</f>
        <v/>
      </c>
    </row>
    <row r="167">
      <c r="A167" s="9" t="n"/>
      <c r="O167">
        <f>IF(OR(L167="",N167=""),"",IF(D167="Short",L167-N167,N167-L167))</f>
        <v/>
      </c>
      <c r="R167" s="11">
        <f>IF(OR(O167="",P167="",E167=""),"",O167*P167*E167-IF(Q167="",0,Q167))</f>
        <v/>
      </c>
      <c r="S167" s="11">
        <f>IF(OR(L167="",M167="",P167="",E167=""),"",ABS(L167-M167)*P167*E167)</f>
        <v/>
      </c>
      <c r="T167">
        <f>IF(OR(R167="",S167="",S167=0),"",ROUND(R167/S167,2))</f>
        <v/>
      </c>
    </row>
    <row r="168">
      <c r="A168" s="9" t="n"/>
      <c r="O168">
        <f>IF(OR(L168="",N168=""),"",IF(D168="Short",L168-N168,N168-L168))</f>
        <v/>
      </c>
      <c r="R168" s="11">
        <f>IF(OR(O168="",P168="",E168=""),"",O168*P168*E168-IF(Q168="",0,Q168))</f>
        <v/>
      </c>
      <c r="S168" s="11">
        <f>IF(OR(L168="",M168="",P168="",E168=""),"",ABS(L168-M168)*P168*E168)</f>
        <v/>
      </c>
      <c r="T168">
        <f>IF(OR(R168="",S168="",S168=0),"",ROUND(R168/S168,2))</f>
        <v/>
      </c>
    </row>
    <row r="169">
      <c r="A169" s="9" t="n"/>
      <c r="O169">
        <f>IF(OR(L169="",N169=""),"",IF(D169="Short",L169-N169,N169-L169))</f>
        <v/>
      </c>
      <c r="R169" s="11">
        <f>IF(OR(O169="",P169="",E169=""),"",O169*P169*E169-IF(Q169="",0,Q169))</f>
        <v/>
      </c>
      <c r="S169" s="11">
        <f>IF(OR(L169="",M169="",P169="",E169=""),"",ABS(L169-M169)*P169*E169)</f>
        <v/>
      </c>
      <c r="T169">
        <f>IF(OR(R169="",S169="",S169=0),"",ROUND(R169/S169,2))</f>
        <v/>
      </c>
    </row>
    <row r="170">
      <c r="A170" s="9" t="n"/>
      <c r="O170">
        <f>IF(OR(L170="",N170=""),"",IF(D170="Short",L170-N170,N170-L170))</f>
        <v/>
      </c>
      <c r="R170" s="11">
        <f>IF(OR(O170="",P170="",E170=""),"",O170*P170*E170-IF(Q170="",0,Q170))</f>
        <v/>
      </c>
      <c r="S170" s="11">
        <f>IF(OR(L170="",M170="",P170="",E170=""),"",ABS(L170-M170)*P170*E170)</f>
        <v/>
      </c>
      <c r="T170">
        <f>IF(OR(R170="",S170="",S170=0),"",ROUND(R170/S170,2))</f>
        <v/>
      </c>
    </row>
    <row r="171">
      <c r="A171" s="9" t="n"/>
      <c r="O171">
        <f>IF(OR(L171="",N171=""),"",IF(D171="Short",L171-N171,N171-L171))</f>
        <v/>
      </c>
      <c r="R171" s="11">
        <f>IF(OR(O171="",P171="",E171=""),"",O171*P171*E171-IF(Q171="",0,Q171))</f>
        <v/>
      </c>
      <c r="S171" s="11">
        <f>IF(OR(L171="",M171="",P171="",E171=""),"",ABS(L171-M171)*P171*E171)</f>
        <v/>
      </c>
      <c r="T171">
        <f>IF(OR(R171="",S171="",S171=0),"",ROUND(R171/S171,2))</f>
        <v/>
      </c>
    </row>
    <row r="172">
      <c r="A172" s="9" t="n"/>
      <c r="O172">
        <f>IF(OR(L172="",N172=""),"",IF(D172="Short",L172-N172,N172-L172))</f>
        <v/>
      </c>
      <c r="R172" s="11">
        <f>IF(OR(O172="",P172="",E172=""),"",O172*P172*E172-IF(Q172="",0,Q172))</f>
        <v/>
      </c>
      <c r="S172" s="11">
        <f>IF(OR(L172="",M172="",P172="",E172=""),"",ABS(L172-M172)*P172*E172)</f>
        <v/>
      </c>
      <c r="T172">
        <f>IF(OR(R172="",S172="",S172=0),"",ROUND(R172/S172,2))</f>
        <v/>
      </c>
    </row>
    <row r="173">
      <c r="A173" s="9" t="n"/>
      <c r="O173">
        <f>IF(OR(L173="",N173=""),"",IF(D173="Short",L173-N173,N173-L173))</f>
        <v/>
      </c>
      <c r="R173" s="11">
        <f>IF(OR(O173="",P173="",E173=""),"",O173*P173*E173-IF(Q173="",0,Q173))</f>
        <v/>
      </c>
      <c r="S173" s="11">
        <f>IF(OR(L173="",M173="",P173="",E173=""),"",ABS(L173-M173)*P173*E173)</f>
        <v/>
      </c>
      <c r="T173">
        <f>IF(OR(R173="",S173="",S173=0),"",ROUND(R173/S173,2))</f>
        <v/>
      </c>
    </row>
    <row r="174">
      <c r="A174" s="9" t="n"/>
      <c r="O174">
        <f>IF(OR(L174="",N174=""),"",IF(D174="Short",L174-N174,N174-L174))</f>
        <v/>
      </c>
      <c r="R174" s="11">
        <f>IF(OR(O174="",P174="",E174=""),"",O174*P174*E174-IF(Q174="",0,Q174))</f>
        <v/>
      </c>
      <c r="S174" s="11">
        <f>IF(OR(L174="",M174="",P174="",E174=""),"",ABS(L174-M174)*P174*E174)</f>
        <v/>
      </c>
      <c r="T174">
        <f>IF(OR(R174="",S174="",S174=0),"",ROUND(R174/S174,2))</f>
        <v/>
      </c>
    </row>
    <row r="175">
      <c r="A175" s="9" t="n"/>
      <c r="O175">
        <f>IF(OR(L175="",N175=""),"",IF(D175="Short",L175-N175,N175-L175))</f>
        <v/>
      </c>
      <c r="R175" s="11">
        <f>IF(OR(O175="",P175="",E175=""),"",O175*P175*E175-IF(Q175="",0,Q175))</f>
        <v/>
      </c>
      <c r="S175" s="11">
        <f>IF(OR(L175="",M175="",P175="",E175=""),"",ABS(L175-M175)*P175*E175)</f>
        <v/>
      </c>
      <c r="T175">
        <f>IF(OR(R175="",S175="",S175=0),"",ROUND(R175/S175,2))</f>
        <v/>
      </c>
    </row>
    <row r="176">
      <c r="A176" s="9" t="n"/>
      <c r="O176">
        <f>IF(OR(L176="",N176=""),"",IF(D176="Short",L176-N176,N176-L176))</f>
        <v/>
      </c>
      <c r="R176" s="11">
        <f>IF(OR(O176="",P176="",E176=""),"",O176*P176*E176-IF(Q176="",0,Q176))</f>
        <v/>
      </c>
      <c r="S176" s="11">
        <f>IF(OR(L176="",M176="",P176="",E176=""),"",ABS(L176-M176)*P176*E176)</f>
        <v/>
      </c>
      <c r="T176">
        <f>IF(OR(R176="",S176="",S176=0),"",ROUND(R176/S176,2))</f>
        <v/>
      </c>
    </row>
    <row r="177">
      <c r="A177" s="9" t="n"/>
      <c r="O177">
        <f>IF(OR(L177="",N177=""),"",IF(D177="Short",L177-N177,N177-L177))</f>
        <v/>
      </c>
      <c r="R177" s="11">
        <f>IF(OR(O177="",P177="",E177=""),"",O177*P177*E177-IF(Q177="",0,Q177))</f>
        <v/>
      </c>
      <c r="S177" s="11">
        <f>IF(OR(L177="",M177="",P177="",E177=""),"",ABS(L177-M177)*P177*E177)</f>
        <v/>
      </c>
      <c r="T177">
        <f>IF(OR(R177="",S177="",S177=0),"",ROUND(R177/S177,2))</f>
        <v/>
      </c>
    </row>
    <row r="178">
      <c r="A178" s="9" t="n"/>
      <c r="O178">
        <f>IF(OR(L178="",N178=""),"",IF(D178="Short",L178-N178,N178-L178))</f>
        <v/>
      </c>
      <c r="R178" s="11">
        <f>IF(OR(O178="",P178="",E178=""),"",O178*P178*E178-IF(Q178="",0,Q178))</f>
        <v/>
      </c>
      <c r="S178" s="11">
        <f>IF(OR(L178="",M178="",P178="",E178=""),"",ABS(L178-M178)*P178*E178)</f>
        <v/>
      </c>
      <c r="T178">
        <f>IF(OR(R178="",S178="",S178=0),"",ROUND(R178/S178,2))</f>
        <v/>
      </c>
    </row>
    <row r="179">
      <c r="A179" s="9" t="n"/>
      <c r="O179">
        <f>IF(OR(L179="",N179=""),"",IF(D179="Short",L179-N179,N179-L179))</f>
        <v/>
      </c>
      <c r="R179" s="11">
        <f>IF(OR(O179="",P179="",E179=""),"",O179*P179*E179-IF(Q179="",0,Q179))</f>
        <v/>
      </c>
      <c r="S179" s="11">
        <f>IF(OR(L179="",M179="",P179="",E179=""),"",ABS(L179-M179)*P179*E179)</f>
        <v/>
      </c>
      <c r="T179">
        <f>IF(OR(R179="",S179="",S179=0),"",ROUND(R179/S179,2))</f>
        <v/>
      </c>
    </row>
    <row r="180">
      <c r="A180" s="9" t="n"/>
      <c r="O180">
        <f>IF(OR(L180="",N180=""),"",IF(D180="Short",L180-N180,N180-L180))</f>
        <v/>
      </c>
      <c r="R180" s="11">
        <f>IF(OR(O180="",P180="",E180=""),"",O180*P180*E180-IF(Q180="",0,Q180))</f>
        <v/>
      </c>
      <c r="S180" s="11">
        <f>IF(OR(L180="",M180="",P180="",E180=""),"",ABS(L180-M180)*P180*E180)</f>
        <v/>
      </c>
      <c r="T180">
        <f>IF(OR(R180="",S180="",S180=0),"",ROUND(R180/S180,2))</f>
        <v/>
      </c>
    </row>
    <row r="181">
      <c r="A181" s="9" t="n"/>
      <c r="O181">
        <f>IF(OR(L181="",N181=""),"",IF(D181="Short",L181-N181,N181-L181))</f>
        <v/>
      </c>
      <c r="R181" s="11">
        <f>IF(OR(O181="",P181="",E181=""),"",O181*P181*E181-IF(Q181="",0,Q181))</f>
        <v/>
      </c>
      <c r="S181" s="11">
        <f>IF(OR(L181="",M181="",P181="",E181=""),"",ABS(L181-M181)*P181*E181)</f>
        <v/>
      </c>
      <c r="T181">
        <f>IF(OR(R181="",S181="",S181=0),"",ROUND(R181/S181,2))</f>
        <v/>
      </c>
    </row>
    <row r="182">
      <c r="A182" s="9" t="n"/>
      <c r="O182">
        <f>IF(OR(L182="",N182=""),"",IF(D182="Short",L182-N182,N182-L182))</f>
        <v/>
      </c>
      <c r="R182" s="11">
        <f>IF(OR(O182="",P182="",E182=""),"",O182*P182*E182-IF(Q182="",0,Q182))</f>
        <v/>
      </c>
      <c r="S182" s="11">
        <f>IF(OR(L182="",M182="",P182="",E182=""),"",ABS(L182-M182)*P182*E182)</f>
        <v/>
      </c>
      <c r="T182">
        <f>IF(OR(R182="",S182="",S182=0),"",ROUND(R182/S182,2))</f>
        <v/>
      </c>
    </row>
    <row r="183">
      <c r="A183" s="9" t="n"/>
      <c r="O183">
        <f>IF(OR(L183="",N183=""),"",IF(D183="Short",L183-N183,N183-L183))</f>
        <v/>
      </c>
      <c r="R183" s="11">
        <f>IF(OR(O183="",P183="",E183=""),"",O183*P183*E183-IF(Q183="",0,Q183))</f>
        <v/>
      </c>
      <c r="S183" s="11">
        <f>IF(OR(L183="",M183="",P183="",E183=""),"",ABS(L183-M183)*P183*E183)</f>
        <v/>
      </c>
      <c r="T183">
        <f>IF(OR(R183="",S183="",S183=0),"",ROUND(R183/S183,2))</f>
        <v/>
      </c>
    </row>
    <row r="184">
      <c r="A184" s="9" t="n"/>
      <c r="O184">
        <f>IF(OR(L184="",N184=""),"",IF(D184="Short",L184-N184,N184-L184))</f>
        <v/>
      </c>
      <c r="R184" s="11">
        <f>IF(OR(O184="",P184="",E184=""),"",O184*P184*E184-IF(Q184="",0,Q184))</f>
        <v/>
      </c>
      <c r="S184" s="11">
        <f>IF(OR(L184="",M184="",P184="",E184=""),"",ABS(L184-M184)*P184*E184)</f>
        <v/>
      </c>
      <c r="T184">
        <f>IF(OR(R184="",S184="",S184=0),"",ROUND(R184/S184,2))</f>
        <v/>
      </c>
    </row>
    <row r="185">
      <c r="A185" s="9" t="n"/>
      <c r="O185">
        <f>IF(OR(L185="",N185=""),"",IF(D185="Short",L185-N185,N185-L185))</f>
        <v/>
      </c>
      <c r="R185" s="11">
        <f>IF(OR(O185="",P185="",E185=""),"",O185*P185*E185-IF(Q185="",0,Q185))</f>
        <v/>
      </c>
      <c r="S185" s="11">
        <f>IF(OR(L185="",M185="",P185="",E185=""),"",ABS(L185-M185)*P185*E185)</f>
        <v/>
      </c>
      <c r="T185">
        <f>IF(OR(R185="",S185="",S185=0),"",ROUND(R185/S185,2))</f>
        <v/>
      </c>
    </row>
    <row r="186">
      <c r="A186" s="9" t="n"/>
      <c r="O186">
        <f>IF(OR(L186="",N186=""),"",IF(D186="Short",L186-N186,N186-L186))</f>
        <v/>
      </c>
      <c r="R186" s="11">
        <f>IF(OR(O186="",P186="",E186=""),"",O186*P186*E186-IF(Q186="",0,Q186))</f>
        <v/>
      </c>
      <c r="S186" s="11">
        <f>IF(OR(L186="",M186="",P186="",E186=""),"",ABS(L186-M186)*P186*E186)</f>
        <v/>
      </c>
      <c r="T186">
        <f>IF(OR(R186="",S186="",S186=0),"",ROUND(R186/S186,2))</f>
        <v/>
      </c>
    </row>
    <row r="187">
      <c r="A187" s="9" t="n"/>
      <c r="O187">
        <f>IF(OR(L187="",N187=""),"",IF(D187="Short",L187-N187,N187-L187))</f>
        <v/>
      </c>
      <c r="R187" s="11">
        <f>IF(OR(O187="",P187="",E187=""),"",O187*P187*E187-IF(Q187="",0,Q187))</f>
        <v/>
      </c>
      <c r="S187" s="11">
        <f>IF(OR(L187="",M187="",P187="",E187=""),"",ABS(L187-M187)*P187*E187)</f>
        <v/>
      </c>
      <c r="T187">
        <f>IF(OR(R187="",S187="",S187=0),"",ROUND(R187/S187,2))</f>
        <v/>
      </c>
    </row>
    <row r="188">
      <c r="A188" s="9" t="n"/>
      <c r="O188">
        <f>IF(OR(L188="",N188=""),"",IF(D188="Short",L188-N188,N188-L188))</f>
        <v/>
      </c>
      <c r="R188" s="11">
        <f>IF(OR(O188="",P188="",E188=""),"",O188*P188*E188-IF(Q188="",0,Q188))</f>
        <v/>
      </c>
      <c r="S188" s="11">
        <f>IF(OR(L188="",M188="",P188="",E188=""),"",ABS(L188-M188)*P188*E188)</f>
        <v/>
      </c>
      <c r="T188">
        <f>IF(OR(R188="",S188="",S188=0),"",ROUND(R188/S188,2))</f>
        <v/>
      </c>
    </row>
    <row r="189">
      <c r="A189" s="9" t="n"/>
      <c r="O189">
        <f>IF(OR(L189="",N189=""),"",IF(D189="Short",L189-N189,N189-L189))</f>
        <v/>
      </c>
      <c r="R189" s="11">
        <f>IF(OR(O189="",P189="",E189=""),"",O189*P189*E189-IF(Q189="",0,Q189))</f>
        <v/>
      </c>
      <c r="S189" s="11">
        <f>IF(OR(L189="",M189="",P189="",E189=""),"",ABS(L189-M189)*P189*E189)</f>
        <v/>
      </c>
      <c r="T189">
        <f>IF(OR(R189="",S189="",S189=0),"",ROUND(R189/S189,2))</f>
        <v/>
      </c>
    </row>
    <row r="190">
      <c r="A190" s="9" t="n"/>
      <c r="O190">
        <f>IF(OR(L190="",N190=""),"",IF(D190="Short",L190-N190,N190-L190))</f>
        <v/>
      </c>
      <c r="R190" s="11">
        <f>IF(OR(O190="",P190="",E190=""),"",O190*P190*E190-IF(Q190="",0,Q190))</f>
        <v/>
      </c>
      <c r="S190" s="11">
        <f>IF(OR(L190="",M190="",P190="",E190=""),"",ABS(L190-M190)*P190*E190)</f>
        <v/>
      </c>
      <c r="T190">
        <f>IF(OR(R190="",S190="",S190=0),"",ROUND(R190/S190,2))</f>
        <v/>
      </c>
    </row>
    <row r="191">
      <c r="A191" s="9" t="n"/>
      <c r="O191">
        <f>IF(OR(L191="",N191=""),"",IF(D191="Short",L191-N191,N191-L191))</f>
        <v/>
      </c>
      <c r="R191" s="11">
        <f>IF(OR(O191="",P191="",E191=""),"",O191*P191*E191-IF(Q191="",0,Q191))</f>
        <v/>
      </c>
      <c r="S191" s="11">
        <f>IF(OR(L191="",M191="",P191="",E191=""),"",ABS(L191-M191)*P191*E191)</f>
        <v/>
      </c>
      <c r="T191">
        <f>IF(OR(R191="",S191="",S191=0),"",ROUND(R191/S191,2))</f>
        <v/>
      </c>
    </row>
    <row r="192">
      <c r="A192" s="9" t="n"/>
      <c r="O192">
        <f>IF(OR(L192="",N192=""),"",IF(D192="Short",L192-N192,N192-L192))</f>
        <v/>
      </c>
      <c r="R192" s="11">
        <f>IF(OR(O192="",P192="",E192=""),"",O192*P192*E192-IF(Q192="",0,Q192))</f>
        <v/>
      </c>
      <c r="S192" s="11">
        <f>IF(OR(L192="",M192="",P192="",E192=""),"",ABS(L192-M192)*P192*E192)</f>
        <v/>
      </c>
      <c r="T192">
        <f>IF(OR(R192="",S192="",S192=0),"",ROUND(R192/S192,2))</f>
        <v/>
      </c>
    </row>
    <row r="193">
      <c r="A193" s="9" t="n"/>
      <c r="O193">
        <f>IF(OR(L193="",N193=""),"",IF(D193="Short",L193-N193,N193-L193))</f>
        <v/>
      </c>
      <c r="R193" s="11">
        <f>IF(OR(O193="",P193="",E193=""),"",O193*P193*E193-IF(Q193="",0,Q193))</f>
        <v/>
      </c>
      <c r="S193" s="11">
        <f>IF(OR(L193="",M193="",P193="",E193=""),"",ABS(L193-M193)*P193*E193)</f>
        <v/>
      </c>
      <c r="T193">
        <f>IF(OR(R193="",S193="",S193=0),"",ROUND(R193/S193,2))</f>
        <v/>
      </c>
    </row>
    <row r="194">
      <c r="A194" s="9" t="n"/>
      <c r="O194">
        <f>IF(OR(L194="",N194=""),"",IF(D194="Short",L194-N194,N194-L194))</f>
        <v/>
      </c>
      <c r="R194" s="11">
        <f>IF(OR(O194="",P194="",E194=""),"",O194*P194*E194-IF(Q194="",0,Q194))</f>
        <v/>
      </c>
      <c r="S194" s="11">
        <f>IF(OR(L194="",M194="",P194="",E194=""),"",ABS(L194-M194)*P194*E194)</f>
        <v/>
      </c>
      <c r="T194">
        <f>IF(OR(R194="",S194="",S194=0),"",ROUND(R194/S194,2))</f>
        <v/>
      </c>
    </row>
    <row r="195">
      <c r="A195" s="9" t="n"/>
      <c r="O195">
        <f>IF(OR(L195="",N195=""),"",IF(D195="Short",L195-N195,N195-L195))</f>
        <v/>
      </c>
      <c r="R195" s="11">
        <f>IF(OR(O195="",P195="",E195=""),"",O195*P195*E195-IF(Q195="",0,Q195))</f>
        <v/>
      </c>
      <c r="S195" s="11">
        <f>IF(OR(L195="",M195="",P195="",E195=""),"",ABS(L195-M195)*P195*E195)</f>
        <v/>
      </c>
      <c r="T195">
        <f>IF(OR(R195="",S195="",S195=0),"",ROUND(R195/S195,2))</f>
        <v/>
      </c>
    </row>
    <row r="196">
      <c r="A196" s="9" t="n"/>
      <c r="O196">
        <f>IF(OR(L196="",N196=""),"",IF(D196="Short",L196-N196,N196-L196))</f>
        <v/>
      </c>
      <c r="R196" s="11">
        <f>IF(OR(O196="",P196="",E196=""),"",O196*P196*E196-IF(Q196="",0,Q196))</f>
        <v/>
      </c>
      <c r="S196" s="11">
        <f>IF(OR(L196="",M196="",P196="",E196=""),"",ABS(L196-M196)*P196*E196)</f>
        <v/>
      </c>
      <c r="T196">
        <f>IF(OR(R196="",S196="",S196=0),"",ROUND(R196/S196,2))</f>
        <v/>
      </c>
    </row>
    <row r="197">
      <c r="A197" s="9" t="n"/>
      <c r="O197">
        <f>IF(OR(L197="",N197=""),"",IF(D197="Short",L197-N197,N197-L197))</f>
        <v/>
      </c>
      <c r="R197" s="11">
        <f>IF(OR(O197="",P197="",E197=""),"",O197*P197*E197-IF(Q197="",0,Q197))</f>
        <v/>
      </c>
      <c r="S197" s="11">
        <f>IF(OR(L197="",M197="",P197="",E197=""),"",ABS(L197-M197)*P197*E197)</f>
        <v/>
      </c>
      <c r="T197">
        <f>IF(OR(R197="",S197="",S197=0),"",ROUND(R197/S197,2))</f>
        <v/>
      </c>
    </row>
    <row r="198">
      <c r="A198" s="9" t="n"/>
      <c r="O198">
        <f>IF(OR(L198="",N198=""),"",IF(D198="Short",L198-N198,N198-L198))</f>
        <v/>
      </c>
      <c r="R198" s="11">
        <f>IF(OR(O198="",P198="",E198=""),"",O198*P198*E198-IF(Q198="",0,Q198))</f>
        <v/>
      </c>
      <c r="S198" s="11">
        <f>IF(OR(L198="",M198="",P198="",E198=""),"",ABS(L198-M198)*P198*E198)</f>
        <v/>
      </c>
      <c r="T198">
        <f>IF(OR(R198="",S198="",S198=0),"",ROUND(R198/S198,2))</f>
        <v/>
      </c>
    </row>
    <row r="199">
      <c r="A199" s="9" t="n"/>
      <c r="O199">
        <f>IF(OR(L199="",N199=""),"",IF(D199="Short",L199-N199,N199-L199))</f>
        <v/>
      </c>
      <c r="R199" s="11">
        <f>IF(OR(O199="",P199="",E199=""),"",O199*P199*E199-IF(Q199="",0,Q199))</f>
        <v/>
      </c>
      <c r="S199" s="11">
        <f>IF(OR(L199="",M199="",P199="",E199=""),"",ABS(L199-M199)*P199*E199)</f>
        <v/>
      </c>
      <c r="T199">
        <f>IF(OR(R199="",S199="",S199=0),"",ROUND(R199/S199,2))</f>
        <v/>
      </c>
    </row>
    <row r="200">
      <c r="A200" s="9" t="n"/>
      <c r="O200">
        <f>IF(OR(L200="",N200=""),"",IF(D200="Short",L200-N200,N200-L200))</f>
        <v/>
      </c>
      <c r="R200" s="11">
        <f>IF(OR(O200="",P200="",E200=""),"",O200*P200*E200-IF(Q200="",0,Q200))</f>
        <v/>
      </c>
      <c r="S200" s="11">
        <f>IF(OR(L200="",M200="",P200="",E200=""),"",ABS(L200-M200)*P200*E200)</f>
        <v/>
      </c>
      <c r="T200">
        <f>IF(OR(R200="",S200="",S200=0),"",ROUND(R200/S200,2))</f>
        <v/>
      </c>
    </row>
    <row r="201">
      <c r="A201" s="9" t="n"/>
      <c r="O201">
        <f>IF(OR(L201="",N201=""),"",IF(D201="Short",L201-N201,N201-L201))</f>
        <v/>
      </c>
      <c r="R201" s="11">
        <f>IF(OR(O201="",P201="",E201=""),"",O201*P201*E201-IF(Q201="",0,Q201))</f>
        <v/>
      </c>
      <c r="S201" s="11">
        <f>IF(OR(L201="",M201="",P201="",E201=""),"",ABS(L201-M201)*P201*E201)</f>
        <v/>
      </c>
      <c r="T201">
        <f>IF(OR(R201="",S201="",S201=0),"",ROUND(R201/S201,2))</f>
        <v/>
      </c>
    </row>
  </sheetData>
  <dataValidations count="5">
    <dataValidation sqref="D2:D201" showDropDown="0" showInputMessage="0" showErrorMessage="0" allowBlank="1" type="list">
      <formula1>"Long,Short"</formula1>
    </dataValidation>
    <dataValidation sqref="G2:G201" showDropDown="0" showInputMessage="0" showErrorMessage="0" allowBlank="1" type="list">
      <formula1>"Ja,Nein"</formula1>
    </dataValidation>
    <dataValidation sqref="I2:I201" showDropDown="0" showInputMessage="0" showErrorMessage="0" allowBlank="1" type="list">
      <formula1>"ruhig,sicher,neutral,angespannt,nervös,ungeduldig,frustriert,euphorisch,müde"</formula1>
    </dataValidation>
    <dataValidation sqref="K2:K201" showDropDown="0" showInputMessage="0" showErrorMessage="0" allowBlank="1" type="list">
      <formula1>"ruhig,sicher,neutral,angespannt,nervös,ungeduldig,frustriert,euphorisch,müde"</formula1>
    </dataValidation>
    <dataValidation sqref="J2:J201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12" t="inlineStr">
        <is>
          <t>Auswertung (alle Trades ohne Beispiel-Zeilen)</t>
        </is>
      </c>
    </row>
    <row r="2">
      <c r="A2" t="inlineStr">
        <is>
          <t>Anzahl Trades</t>
        </is>
      </c>
      <c r="B2">
        <f>COUNTIFS(Trades!A2:A201,"&lt;&gt;",Trades!A2:A201,"&lt;&gt;Beispiel")</f>
        <v/>
      </c>
    </row>
    <row r="3">
      <c r="A3" t="inlineStr">
        <is>
          <t>davon Regeln eingehalten</t>
        </is>
      </c>
      <c r="B3">
        <f>COUNTIFS(Trades!G2:G201,"Ja",Trades!A2:A201,"&lt;&gt;Beispiel")</f>
        <v/>
      </c>
    </row>
    <row r="4">
      <c r="A4" t="inlineStr">
        <is>
          <t>Regeltreue</t>
        </is>
      </c>
      <c r="B4" s="13">
        <f>IF(B2=0,"",B3/B2)</f>
        <v/>
      </c>
    </row>
    <row r="5">
      <c r="A5" t="inlineStr">
        <is>
          <t>Ergebnis netto gesamt ($)</t>
        </is>
      </c>
      <c r="B5" s="11">
        <f>SUMIFS(Trades!R2:R201,Trades!A2:A201,"&lt;&gt;Beispiel")</f>
        <v/>
      </c>
    </row>
    <row r="6">
      <c r="A6" t="inlineStr">
        <is>
          <t>Ergebnis netto – Trades nach Regeln ($)</t>
        </is>
      </c>
      <c r="B6" s="11">
        <f>SUMIFS(Trades!R2:R201,Trades!G2:G201,"Ja",Trades!A2:A201,"&lt;&gt;Beispiel")</f>
        <v/>
      </c>
    </row>
    <row r="7">
      <c r="A7" t="inlineStr">
        <is>
          <t>Ergebnis netto – Trades gegen Regeln ($)</t>
        </is>
      </c>
      <c r="B7" s="11">
        <f>SUMIFS(Trades!R2:R201,Trades!G2:G201,"Nein",Trades!A2:A201,"&lt;&gt;Beispiel")</f>
        <v/>
      </c>
    </row>
    <row r="8">
      <c r="A8" t="inlineStr">
        <is>
          <t>Ø R-Vielfaches</t>
        </is>
      </c>
      <c r="B8">
        <f>IFERROR(AVERAGEIFS(Trades!T2:T201,Trades!A2:A201,"&lt;&gt;Beispiel"),"")</f>
        <v/>
      </c>
    </row>
    <row r="9">
      <c r="A9" t="inlineStr">
        <is>
          <t>Tage mit eingehaltenem Plan</t>
        </is>
      </c>
      <c r="B9">
        <f>COUNTIFS(Tagesplan!K2:K201,"Ja",Tagesplan!A2:A201,"&lt;&gt;Beispiel")</f>
        <v/>
      </c>
    </row>
    <row r="10">
      <c r="A10" t="inlineStr"/>
    </row>
    <row r="11">
      <c r="A11" s="14" t="inlineStr">
        <is>
          <t>Lies die Zahlen als Hinweis auf Zusammenhänge, nicht als Ursache. Kleine Stichproben schwanken stark.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Tradoloom</dc:creator>
  <dc:title>Trading-Tagebuch – Vorlage von Tradoloom</dc:title>
  <dcterms:created xsi:type="dcterms:W3CDTF">2026-10-10T21:33:33Z</dcterms:created>
  <dcterms:modified xsi:type="dcterms:W3CDTF">2026-10-10T21:33:33Z</dcterms:modified>
</cp:coreProperties>
</file>